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4" activeTab="0"/>
  </bookViews>
  <sheets>
    <sheet name="総合" sheetId="1" r:id="rId1"/>
    <sheet name="種目別3×20" sheetId="2" state="hidden" r:id="rId2"/>
    <sheet name="種目別" sheetId="3" r:id="rId3"/>
    <sheet name="明治10mS40MW" sheetId="4" r:id="rId4"/>
    <sheet name="10mS40ファイナル" sheetId="5" state="hidden" r:id="rId5"/>
  </sheets>
  <definedNames/>
  <calcPr fullCalcOnLoad="1"/>
</workbook>
</file>

<file path=xl/sharedStrings.xml><?xml version="1.0" encoding="utf-8"?>
<sst xmlns="http://schemas.openxmlformats.org/spreadsheetml/2006/main" count="175" uniqueCount="95">
  <si>
    <t>関東学生ライフル射撃選手権春季大会</t>
  </si>
  <si>
    <t>UNIV</t>
  </si>
  <si>
    <t>Total</t>
  </si>
  <si>
    <t>第一位</t>
  </si>
  <si>
    <t>日大</t>
  </si>
  <si>
    <t>第二位</t>
  </si>
  <si>
    <t>明治</t>
  </si>
  <si>
    <t>第三位</t>
  </si>
  <si>
    <t>中央</t>
  </si>
  <si>
    <t>第四位</t>
  </si>
  <si>
    <t>東洋</t>
  </si>
  <si>
    <t>立教</t>
  </si>
  <si>
    <t>第五位</t>
  </si>
  <si>
    <t>NAME</t>
  </si>
  <si>
    <t>S1</t>
  </si>
  <si>
    <t>S2</t>
  </si>
  <si>
    <t>S3</t>
  </si>
  <si>
    <t>S4</t>
  </si>
  <si>
    <t>X</t>
  </si>
  <si>
    <t>10m
S40</t>
  </si>
  <si>
    <t>市川　早紀</t>
  </si>
  <si>
    <t>樋口　咲希</t>
  </si>
  <si>
    <t>生駒　早織</t>
  </si>
  <si>
    <t>P</t>
  </si>
  <si>
    <t>S</t>
  </si>
  <si>
    <t>K</t>
  </si>
  <si>
    <t>高橋　由希絵</t>
  </si>
  <si>
    <t>10mS40W</t>
  </si>
  <si>
    <t>：</t>
  </si>
  <si>
    <t>氏　　　　　名</t>
  </si>
  <si>
    <t>湯浅　菜月</t>
  </si>
  <si>
    <t>海蔵　昌子</t>
  </si>
  <si>
    <t>小泉　茉優</t>
  </si>
  <si>
    <t>清水　綾乃</t>
  </si>
  <si>
    <t>50m3×20W</t>
  </si>
  <si>
    <t>菊池　奈緒美</t>
  </si>
  <si>
    <t>渡邉　奈奈</t>
  </si>
  <si>
    <t>正林　奈津美</t>
  </si>
  <si>
    <t>G</t>
  </si>
  <si>
    <t>Order</t>
  </si>
  <si>
    <t>備考</t>
  </si>
  <si>
    <t>団体３名</t>
  </si>
  <si>
    <t>上位者３名</t>
  </si>
  <si>
    <t>総合得点</t>
  </si>
  <si>
    <t>平均点</t>
  </si>
  <si>
    <t>FINAL</t>
  </si>
  <si>
    <t>氏　　名</t>
  </si>
  <si>
    <t>ＴＯＴＡＬ</t>
  </si>
  <si>
    <t>ＦＩＮＡＬ　ＴＯＴＡＬ</t>
  </si>
  <si>
    <t>Ｏｒｄｅｒ</t>
  </si>
  <si>
    <t>砥石　真衣</t>
  </si>
  <si>
    <t>早川　知希</t>
  </si>
  <si>
    <t>舘　明日香</t>
  </si>
  <si>
    <t>関東学生ライフル射撃新人大会</t>
  </si>
  <si>
    <t>総　　合</t>
  </si>
  <si>
    <t>明治団体</t>
  </si>
  <si>
    <t>総合順位</t>
  </si>
  <si>
    <t>ＵＮＩＶ</t>
  </si>
  <si>
    <t>Ｔｏｔａｌ</t>
  </si>
  <si>
    <r>
      <rPr>
        <sz val="14"/>
        <color indexed="9"/>
        <rFont val="ＭＳ Ｐゴシック"/>
        <family val="3"/>
      </rPr>
      <t>島</t>
    </r>
    <r>
      <rPr>
        <sz val="14"/>
        <rFont val="ＭＳ Ｐゴシック"/>
        <family val="3"/>
      </rPr>
      <t xml:space="preserve">於 朝霞 </t>
    </r>
  </si>
  <si>
    <t>関東学生ライフル射撃新人大会（10mS40MW）</t>
  </si>
  <si>
    <t>点</t>
  </si>
  <si>
    <t>10mS40MW</t>
  </si>
  <si>
    <t>竹澤　隼</t>
  </si>
  <si>
    <t>永澤　瞳</t>
  </si>
  <si>
    <t>柳川　由太郎</t>
  </si>
  <si>
    <t>赤嶺　舜</t>
  </si>
  <si>
    <t>小澤　綾香</t>
  </si>
  <si>
    <t>　　　2014年 11月 6.7.8.9日　</t>
  </si>
  <si>
    <t>点</t>
  </si>
  <si>
    <r>
      <rPr>
        <sz val="12"/>
        <color indexed="9"/>
        <rFont val="ＭＳ Ｐゴシック"/>
        <family val="3"/>
      </rPr>
      <t>島</t>
    </r>
    <r>
      <rPr>
        <sz val="12"/>
        <color indexed="8"/>
        <rFont val="ＭＳ Ｐゴシック"/>
        <family val="3"/>
      </rPr>
      <t>於 朝霞</t>
    </r>
  </si>
  <si>
    <t>小野 靖弘</t>
  </si>
  <si>
    <t>塩川 龍矢</t>
  </si>
  <si>
    <t>2014年 11月 6.7.8.9日</t>
  </si>
  <si>
    <t>天候 ☁.☀.☁.☂</t>
  </si>
  <si>
    <t>竹澤　隼</t>
  </si>
  <si>
    <t>柳川　由太郎</t>
  </si>
  <si>
    <t>早野　恵太</t>
  </si>
  <si>
    <t>9位</t>
  </si>
  <si>
    <t>喜多　修也</t>
  </si>
  <si>
    <t>井黒　友斗</t>
  </si>
  <si>
    <t>岩松　歩</t>
  </si>
  <si>
    <t>砥綿　雄貴</t>
  </si>
  <si>
    <t>浅見　拓哉</t>
  </si>
  <si>
    <t>明治</t>
  </si>
  <si>
    <t>日本</t>
  </si>
  <si>
    <t>東洋</t>
  </si>
  <si>
    <t>法政</t>
  </si>
  <si>
    <t>早稲田</t>
  </si>
  <si>
    <t>DNS</t>
  </si>
  <si>
    <t>2位　　　　　　　　 自己新記録</t>
  </si>
  <si>
    <t>5位　　　　　　　　　　　　　　　自己新記録</t>
  </si>
  <si>
    <t>15位　　　　　　　　　　自己新記録</t>
  </si>
  <si>
    <t>20位　　　　　　　　　　　自己新記録</t>
  </si>
  <si>
    <t>22位　　　　　　　　　　　自己新記録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</si>
</sst>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000"/>
    <numFmt numFmtId="179" formatCode="0.0000"/>
    <numFmt numFmtId="180" formatCode="0.000"/>
  </numFmts>
  <fonts count="122">
    <font>
      <sz val="11"/>
      <name val="ＭＳ Ｐゴシック"/>
      <family val="3"/>
    </font>
    <font>
      <sz val="10"/>
      <name val="Arial"/>
      <family val="2"/>
    </font>
    <font>
      <sz val="28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.5"/>
      <name val="ＭＳ Ｐゴシック"/>
      <family val="3"/>
    </font>
    <font>
      <sz val="27.5"/>
      <name val="ＭＳ Ｐゴシック"/>
      <family val="3"/>
    </font>
    <font>
      <sz val="26"/>
      <name val="ＭＳ Ｐゴシック"/>
      <family val="3"/>
    </font>
    <font>
      <sz val="28"/>
      <color indexed="8"/>
      <name val="ＭＳ Ｐゴシック"/>
      <family val="3"/>
    </font>
    <font>
      <sz val="17"/>
      <name val="ＭＳ Ｐゴシック"/>
      <family val="3"/>
    </font>
    <font>
      <sz val="21"/>
      <name val="ＭＳ Ｐゴシック"/>
      <family val="3"/>
    </font>
    <font>
      <sz val="28.5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sz val="34"/>
      <name val="ＭＳ Ｐゴシック"/>
      <family val="3"/>
    </font>
    <font>
      <sz val="9"/>
      <name val="ＭＳ Ｐゴシック"/>
      <family val="3"/>
    </font>
    <font>
      <sz val="12.5"/>
      <name val="ＭＳ Ｐゴシック"/>
      <family val="3"/>
    </font>
    <font>
      <sz val="8.5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33.5"/>
      <name val="ＭＳ Ｐゴシック"/>
      <family val="3"/>
    </font>
    <font>
      <sz val="11.5"/>
      <color indexed="9"/>
      <name val="ＭＳ Ｐゴシック"/>
      <family val="3"/>
    </font>
    <font>
      <sz val="14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48"/>
      <color indexed="8"/>
      <name val="ＭＳ Ｐゴシック"/>
      <family val="3"/>
    </font>
    <font>
      <sz val="38"/>
      <color indexed="8"/>
      <name val="ＭＳ Ｐゴシック"/>
      <family val="3"/>
    </font>
    <font>
      <sz val="27.5"/>
      <color indexed="8"/>
      <name val="ＭＳ Ｐゴシック"/>
      <family val="3"/>
    </font>
    <font>
      <sz val="29"/>
      <color indexed="8"/>
      <name val="ＭＳ Ｐゴシック"/>
      <family val="3"/>
    </font>
    <font>
      <sz val="15"/>
      <color indexed="8"/>
      <name val="ＭＳ Ｐゴシック"/>
      <family val="3"/>
    </font>
    <font>
      <sz val="19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sz val="22"/>
      <color indexed="8"/>
      <name val="ＭＳ Ｐゴシック"/>
      <family val="3"/>
    </font>
    <font>
      <sz val="24"/>
      <color indexed="9"/>
      <name val="ＭＳ Ｐゴシック"/>
      <family val="3"/>
    </font>
    <font>
      <sz val="16.5"/>
      <color indexed="8"/>
      <name val="ＭＳ Ｐゴシック"/>
      <family val="3"/>
    </font>
    <font>
      <sz val="29"/>
      <color indexed="9"/>
      <name val="ＭＳ Ｐゴシック"/>
      <family val="3"/>
    </font>
    <font>
      <sz val="26.5"/>
      <color indexed="8"/>
      <name val="ＭＳ Ｐゴシック"/>
      <family val="3"/>
    </font>
    <font>
      <sz val="35"/>
      <color indexed="8"/>
      <name val="ＭＳ Ｐゴシック"/>
      <family val="3"/>
    </font>
    <font>
      <sz val="31"/>
      <color indexed="8"/>
      <name val="ＭＳ Ｐゴシック"/>
      <family val="3"/>
    </font>
    <font>
      <sz val="34"/>
      <color indexed="8"/>
      <name val="ＭＳ Ｐゴシック"/>
      <family val="3"/>
    </font>
    <font>
      <sz val="35.5"/>
      <color indexed="8"/>
      <name val="ＭＳ Ｐゴシック"/>
      <family val="3"/>
    </font>
    <font>
      <sz val="30"/>
      <color indexed="8"/>
      <name val="ＭＳ Ｐゴシック"/>
      <family val="3"/>
    </font>
    <font>
      <sz val="26.5"/>
      <color indexed="9"/>
      <name val="ＭＳ Ｐゴシック"/>
      <family val="3"/>
    </font>
    <font>
      <sz val="30"/>
      <color indexed="9"/>
      <name val="ＭＳ Ｐゴシック"/>
      <family val="3"/>
    </font>
    <font>
      <sz val="20"/>
      <color indexed="9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  <font>
      <sz val="24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0"/>
      <name val="ＭＳ Ｐゴシック"/>
      <family val="3"/>
    </font>
    <font>
      <sz val="38"/>
      <color theme="1"/>
      <name val="ＭＳ Ｐゴシック"/>
      <family val="3"/>
    </font>
    <font>
      <sz val="48"/>
      <color theme="1"/>
      <name val="ＭＳ Ｐゴシック"/>
      <family val="3"/>
    </font>
    <font>
      <sz val="27.5"/>
      <color theme="1"/>
      <name val="ＭＳ Ｐゴシック"/>
      <family val="3"/>
    </font>
    <font>
      <sz val="15"/>
      <color theme="1"/>
      <name val="ＭＳ Ｐゴシック"/>
      <family val="3"/>
    </font>
    <font>
      <sz val="29"/>
      <color theme="1"/>
      <name val="ＭＳ Ｐゴシック"/>
      <family val="3"/>
    </font>
    <font>
      <sz val="19"/>
      <color theme="1"/>
      <name val="ＭＳ Ｐゴシック"/>
      <family val="3"/>
    </font>
    <font>
      <sz val="14"/>
      <color theme="1"/>
      <name val="ＭＳ Ｐゴシック"/>
      <family val="3"/>
    </font>
    <font>
      <sz val="26"/>
      <color theme="1"/>
      <name val="ＭＳ Ｐゴシック"/>
      <family val="3"/>
    </font>
    <font>
      <sz val="28"/>
      <color theme="1"/>
      <name val="ＭＳ Ｐゴシック"/>
      <family val="3"/>
    </font>
    <font>
      <sz val="26.5"/>
      <color theme="1"/>
      <name val="ＭＳ Ｐゴシック"/>
      <family val="3"/>
    </font>
    <font>
      <sz val="30"/>
      <color theme="1"/>
      <name val="ＭＳ Ｐゴシック"/>
      <family val="3"/>
    </font>
    <font>
      <sz val="7"/>
      <color theme="1"/>
      <name val="ＭＳ Ｐゴシック"/>
      <family val="3"/>
    </font>
    <font>
      <sz val="24"/>
      <color theme="0"/>
      <name val="ＭＳ Ｐゴシック"/>
      <family val="3"/>
    </font>
    <font>
      <sz val="20"/>
      <color theme="0"/>
      <name val="ＭＳ Ｐゴシック"/>
      <family val="3"/>
    </font>
    <font>
      <sz val="26.5"/>
      <color theme="0"/>
      <name val="ＭＳ Ｐゴシック"/>
      <family val="3"/>
    </font>
    <font>
      <sz val="30"/>
      <color theme="0"/>
      <name val="ＭＳ Ｐゴシック"/>
      <family val="3"/>
    </font>
    <font>
      <sz val="34"/>
      <color theme="1"/>
      <name val="ＭＳ Ｐゴシック"/>
      <family val="3"/>
    </font>
    <font>
      <sz val="31"/>
      <color theme="1"/>
      <name val="ＭＳ Ｐゴシック"/>
      <family val="3"/>
    </font>
    <font>
      <sz val="35.5"/>
      <color theme="1"/>
      <name val="ＭＳ Ｐゴシック"/>
      <family val="3"/>
    </font>
    <font>
      <sz val="22"/>
      <color theme="1"/>
      <name val="ＭＳ Ｐゴシック"/>
      <family val="3"/>
    </font>
    <font>
      <sz val="35"/>
      <color theme="1"/>
      <name val="ＭＳ Ｐゴシック"/>
      <family val="3"/>
    </font>
    <font>
      <sz val="16.5"/>
      <color theme="1"/>
      <name val="ＭＳ Ｐゴシック"/>
      <family val="3"/>
    </font>
    <font>
      <sz val="2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ill="0" applyBorder="0" applyProtection="0">
      <alignment vertical="center"/>
    </xf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90" fillId="31" borderId="4" applyNumberFormat="0" applyAlignment="0" applyProtection="0"/>
    <xf numFmtId="0" fontId="91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27" fillId="0" borderId="14" xfId="0" applyNumberFormat="1" applyFont="1" applyBorder="1" applyAlignment="1">
      <alignment horizontal="center" vertical="center"/>
    </xf>
    <xf numFmtId="176" fontId="27" fillId="0" borderId="15" xfId="0" applyNumberFormat="1" applyFont="1" applyBorder="1" applyAlignment="1">
      <alignment horizontal="center" vertical="center"/>
    </xf>
    <xf numFmtId="176" fontId="27" fillId="0" borderId="16" xfId="0" applyNumberFormat="1" applyFont="1" applyBorder="1" applyAlignment="1">
      <alignment vertical="center"/>
    </xf>
    <xf numFmtId="176" fontId="27" fillId="0" borderId="16" xfId="0" applyNumberFormat="1" applyFont="1" applyBorder="1" applyAlignment="1">
      <alignment horizontal="center" vertical="center"/>
    </xf>
    <xf numFmtId="9" fontId="0" fillId="0" borderId="0" xfId="42" applyFont="1" applyFill="1" applyBorder="1" applyAlignment="1" applyProtection="1">
      <alignment vertical="center"/>
      <protection/>
    </xf>
    <xf numFmtId="176" fontId="29" fillId="0" borderId="14" xfId="0" applyNumberFormat="1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94" fillId="0" borderId="12" xfId="0" applyFont="1" applyBorder="1" applyAlignment="1">
      <alignment vertical="center"/>
    </xf>
    <xf numFmtId="0" fontId="93" fillId="0" borderId="12" xfId="0" applyFont="1" applyBorder="1" applyAlignment="1">
      <alignment vertical="center"/>
    </xf>
    <xf numFmtId="0" fontId="95" fillId="0" borderId="11" xfId="0" applyFont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0" fontId="9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4" fillId="0" borderId="0" xfId="0" applyFont="1" applyBorder="1" applyAlignment="1">
      <alignment vertical="center"/>
    </xf>
    <xf numFmtId="0" fontId="92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8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99" fillId="0" borderId="14" xfId="0" applyFont="1" applyBorder="1" applyAlignment="1">
      <alignment horizontal="center" vertical="center"/>
    </xf>
    <xf numFmtId="0" fontId="99" fillId="0" borderId="17" xfId="0" applyFont="1" applyBorder="1" applyAlignment="1">
      <alignment horizontal="center" vertical="center"/>
    </xf>
    <xf numFmtId="0" fontId="99" fillId="0" borderId="20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/>
    </xf>
    <xf numFmtId="0" fontId="99" fillId="0" borderId="16" xfId="0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/>
    </xf>
    <xf numFmtId="0" fontId="99" fillId="0" borderId="22" xfId="0" applyFont="1" applyBorder="1" applyAlignment="1">
      <alignment horizontal="center" vertical="center"/>
    </xf>
    <xf numFmtId="0" fontId="100" fillId="0" borderId="23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100" fillId="0" borderId="18" xfId="0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0" fillId="0" borderId="25" xfId="0" applyFont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 shrinkToFit="1"/>
    </xf>
    <xf numFmtId="177" fontId="100" fillId="0" borderId="23" xfId="0" applyNumberFormat="1" applyFont="1" applyBorder="1" applyAlignment="1">
      <alignment horizontal="center" vertical="center"/>
    </xf>
    <xf numFmtId="177" fontId="100" fillId="0" borderId="17" xfId="0" applyNumberFormat="1" applyFont="1" applyBorder="1" applyAlignment="1">
      <alignment horizontal="center" vertical="center"/>
    </xf>
    <xf numFmtId="177" fontId="100" fillId="0" borderId="18" xfId="0" applyNumberFormat="1" applyFont="1" applyBorder="1" applyAlignment="1">
      <alignment horizontal="center" vertical="center"/>
    </xf>
    <xf numFmtId="177" fontId="100" fillId="0" borderId="24" xfId="0" applyNumberFormat="1" applyFont="1" applyBorder="1" applyAlignment="1">
      <alignment horizontal="center" vertical="center"/>
    </xf>
    <xf numFmtId="177" fontId="100" fillId="0" borderId="0" xfId="0" applyNumberFormat="1" applyFont="1" applyBorder="1" applyAlignment="1">
      <alignment horizontal="center" vertical="center"/>
    </xf>
    <xf numFmtId="177" fontId="100" fillId="0" borderId="25" xfId="0" applyNumberFormat="1" applyFont="1" applyBorder="1" applyAlignment="1">
      <alignment horizontal="center" vertical="center"/>
    </xf>
    <xf numFmtId="177" fontId="100" fillId="0" borderId="26" xfId="0" applyNumberFormat="1" applyFont="1" applyBorder="1" applyAlignment="1">
      <alignment horizontal="center" vertical="center"/>
    </xf>
    <xf numFmtId="177" fontId="100" fillId="0" borderId="12" xfId="0" applyNumberFormat="1" applyFont="1" applyBorder="1" applyAlignment="1">
      <alignment horizontal="center" vertical="center"/>
    </xf>
    <xf numFmtId="177" fontId="100" fillId="0" borderId="19" xfId="0" applyNumberFormat="1" applyFont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95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 shrinkToFit="1"/>
    </xf>
    <xf numFmtId="0" fontId="94" fillId="0" borderId="11" xfId="0" applyFont="1" applyBorder="1" applyAlignment="1">
      <alignment horizontal="center" vertical="center"/>
    </xf>
    <xf numFmtId="177" fontId="101" fillId="0" borderId="11" xfId="0" applyNumberFormat="1" applyFont="1" applyBorder="1" applyAlignment="1">
      <alignment horizontal="center" vertical="center"/>
    </xf>
    <xf numFmtId="0" fontId="102" fillId="0" borderId="11" xfId="0" applyFont="1" applyBorder="1" applyAlignment="1">
      <alignment horizontal="left" vertical="center"/>
    </xf>
    <xf numFmtId="1" fontId="103" fillId="0" borderId="11" xfId="0" applyNumberFormat="1" applyFont="1" applyBorder="1" applyAlignment="1">
      <alignment horizontal="center" vertical="center"/>
    </xf>
    <xf numFmtId="177" fontId="94" fillId="0" borderId="1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 wrapText="1"/>
    </xf>
    <xf numFmtId="0" fontId="94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92" fillId="0" borderId="11" xfId="0" applyFont="1" applyBorder="1" applyAlignment="1">
      <alignment horizontal="left" vertical="center"/>
    </xf>
    <xf numFmtId="0" fontId="104" fillId="0" borderId="11" xfId="0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105" fillId="0" borderId="11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2" fillId="0" borderId="10" xfId="0" applyFont="1" applyBorder="1" applyAlignment="1">
      <alignment horizontal="left" vertical="center"/>
    </xf>
    <xf numFmtId="177" fontId="104" fillId="0" borderId="11" xfId="0" applyNumberFormat="1" applyFont="1" applyBorder="1" applyAlignment="1">
      <alignment horizontal="center" vertical="center"/>
    </xf>
    <xf numFmtId="0" fontId="94" fillId="0" borderId="12" xfId="0" applyFont="1" applyBorder="1" applyAlignment="1">
      <alignment horizontal="right" vertical="center"/>
    </xf>
    <xf numFmtId="0" fontId="92" fillId="0" borderId="12" xfId="0" applyFont="1" applyBorder="1" applyAlignment="1">
      <alignment horizontal="center" vertical="center"/>
    </xf>
    <xf numFmtId="0" fontId="106" fillId="0" borderId="12" xfId="0" applyFont="1" applyBorder="1" applyAlignment="1">
      <alignment horizontal="left" vertical="center"/>
    </xf>
    <xf numFmtId="0" fontId="107" fillId="0" borderId="12" xfId="0" applyFont="1" applyBorder="1" applyAlignment="1">
      <alignment horizontal="left" vertical="center"/>
    </xf>
    <xf numFmtId="0" fontId="97" fillId="0" borderId="11" xfId="0" applyFont="1" applyBorder="1" applyAlignment="1">
      <alignment horizontal="left" vertical="center"/>
    </xf>
    <xf numFmtId="177" fontId="104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95" fillId="0" borderId="11" xfId="0" applyFont="1" applyBorder="1" applyAlignment="1">
      <alignment horizontal="center" vertical="center"/>
    </xf>
    <xf numFmtId="176" fontId="96" fillId="0" borderId="11" xfId="0" applyNumberFormat="1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176" fontId="92" fillId="0" borderId="11" xfId="0" applyNumberFormat="1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110" fillId="0" borderId="14" xfId="0" applyFont="1" applyBorder="1" applyAlignment="1">
      <alignment horizontal="center" vertical="center" wrapText="1"/>
    </xf>
    <xf numFmtId="0" fontId="33" fillId="0" borderId="18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176" fontId="111" fillId="33" borderId="11" xfId="0" applyNumberFormat="1" applyFont="1" applyFill="1" applyBorder="1" applyAlignment="1">
      <alignment horizontal="center" vertical="center"/>
    </xf>
    <xf numFmtId="0" fontId="110" fillId="0" borderId="18" xfId="0" applyFont="1" applyBorder="1" applyAlignment="1">
      <alignment horizontal="center" vertical="center" wrapText="1"/>
    </xf>
    <xf numFmtId="0" fontId="110" fillId="0" borderId="16" xfId="0" applyFont="1" applyBorder="1" applyAlignment="1">
      <alignment horizontal="center" vertical="center" wrapText="1"/>
    </xf>
    <xf numFmtId="0" fontId="110" fillId="0" borderId="19" xfId="0" applyFont="1" applyBorder="1" applyAlignment="1">
      <alignment horizontal="center" vertical="center" wrapText="1"/>
    </xf>
    <xf numFmtId="176" fontId="112" fillId="33" borderId="11" xfId="0" applyNumberFormat="1" applyFont="1" applyFill="1" applyBorder="1" applyAlignment="1">
      <alignment horizontal="center" vertical="center"/>
    </xf>
    <xf numFmtId="0" fontId="113" fillId="33" borderId="11" xfId="0" applyFont="1" applyFill="1" applyBorder="1" applyAlignment="1">
      <alignment horizontal="center" vertical="center"/>
    </xf>
    <xf numFmtId="0" fontId="114" fillId="33" borderId="11" xfId="0" applyFont="1" applyFill="1" applyBorder="1" applyAlignment="1">
      <alignment horizontal="center" vertical="center"/>
    </xf>
    <xf numFmtId="0" fontId="106" fillId="0" borderId="11" xfId="0" applyFont="1" applyBorder="1" applyAlignment="1">
      <alignment horizontal="center" vertical="center" shrinkToFit="1"/>
    </xf>
    <xf numFmtId="0" fontId="94" fillId="0" borderId="14" xfId="0" applyFont="1" applyBorder="1" applyAlignment="1">
      <alignment horizontal="center" vertical="center" wrapText="1" shrinkToFit="1"/>
    </xf>
    <xf numFmtId="0" fontId="94" fillId="0" borderId="18" xfId="0" applyFont="1" applyBorder="1" applyAlignment="1">
      <alignment horizontal="center" vertical="center" wrapText="1" shrinkToFit="1"/>
    </xf>
    <xf numFmtId="0" fontId="94" fillId="0" borderId="16" xfId="0" applyFont="1" applyBorder="1" applyAlignment="1">
      <alignment horizontal="center" vertical="center" wrapText="1" shrinkToFit="1"/>
    </xf>
    <xf numFmtId="0" fontId="94" fillId="0" borderId="19" xfId="0" applyFont="1" applyBorder="1" applyAlignment="1">
      <alignment horizontal="center" vertical="center" wrapText="1" shrinkToFit="1"/>
    </xf>
    <xf numFmtId="0" fontId="107" fillId="0" borderId="14" xfId="0" applyFont="1" applyBorder="1" applyAlignment="1">
      <alignment horizontal="center" vertical="center"/>
    </xf>
    <xf numFmtId="0" fontId="107" fillId="0" borderId="18" xfId="0" applyFont="1" applyBorder="1" applyAlignment="1">
      <alignment horizontal="center" vertical="center"/>
    </xf>
    <xf numFmtId="0" fontId="107" fillId="0" borderId="16" xfId="0" applyFont="1" applyBorder="1" applyAlignment="1">
      <alignment horizontal="center" vertical="center"/>
    </xf>
    <xf numFmtId="0" fontId="107" fillId="0" borderId="19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0" fontId="118" fillId="0" borderId="11" xfId="0" applyFont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20" fillId="0" borderId="11" xfId="0" applyFont="1" applyBorder="1" applyAlignment="1">
      <alignment horizontal="left" vertical="center"/>
    </xf>
    <xf numFmtId="0" fontId="121" fillId="0" borderId="11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94" fillId="0" borderId="12" xfId="0" applyFont="1" applyBorder="1" applyAlignment="1">
      <alignment horizontal="left"/>
    </xf>
    <xf numFmtId="0" fontId="94" fillId="0" borderId="29" xfId="0" applyFont="1" applyBorder="1" applyAlignment="1">
      <alignment horizontal="left"/>
    </xf>
    <xf numFmtId="177" fontId="104" fillId="0" borderId="27" xfId="0" applyNumberFormat="1" applyFont="1" applyBorder="1" applyAlignment="1">
      <alignment horizontal="right"/>
    </xf>
    <xf numFmtId="177" fontId="104" fillId="0" borderId="30" xfId="0" applyNumberFormat="1" applyFont="1" applyBorder="1" applyAlignment="1">
      <alignment horizontal="right"/>
    </xf>
    <xf numFmtId="0" fontId="104" fillId="0" borderId="0" xfId="0" applyFont="1" applyBorder="1" applyAlignment="1">
      <alignment horizontal="right"/>
    </xf>
    <xf numFmtId="0" fontId="104" fillId="0" borderId="30" xfId="0" applyFont="1" applyBorder="1" applyAlignment="1">
      <alignment horizontal="right"/>
    </xf>
    <xf numFmtId="0" fontId="94" fillId="0" borderId="0" xfId="0" applyFont="1" applyBorder="1" applyAlignment="1">
      <alignment horizontal="left"/>
    </xf>
    <xf numFmtId="0" fontId="94" fillId="0" borderId="30" xfId="0" applyFont="1" applyBorder="1" applyAlignment="1">
      <alignment horizontal="left"/>
    </xf>
    <xf numFmtId="0" fontId="94" fillId="0" borderId="27" xfId="0" applyFont="1" applyBorder="1" applyAlignment="1">
      <alignment horizontal="left"/>
    </xf>
    <xf numFmtId="0" fontId="118" fillId="0" borderId="29" xfId="0" applyFont="1" applyBorder="1" applyAlignment="1">
      <alignment horizontal="right"/>
    </xf>
    <xf numFmtId="0" fontId="118" fillId="0" borderId="12" xfId="0" applyFont="1" applyBorder="1" applyAlignment="1">
      <alignment horizontal="right"/>
    </xf>
    <xf numFmtId="0" fontId="118" fillId="0" borderId="0" xfId="0" applyFont="1" applyBorder="1" applyAlignment="1">
      <alignment horizontal="right"/>
    </xf>
    <xf numFmtId="0" fontId="93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left" vertical="center" shrinkToFit="1"/>
    </xf>
    <xf numFmtId="0" fontId="104" fillId="0" borderId="12" xfId="0" applyFont="1" applyBorder="1" applyAlignment="1">
      <alignment horizontal="right"/>
    </xf>
    <xf numFmtId="177" fontId="118" fillId="0" borderId="17" xfId="0" applyNumberFormat="1" applyFont="1" applyBorder="1" applyAlignment="1">
      <alignment horizontal="right"/>
    </xf>
    <xf numFmtId="177" fontId="118" fillId="0" borderId="12" xfId="0" applyNumberFormat="1" applyFont="1" applyBorder="1" applyAlignment="1">
      <alignment horizontal="right"/>
    </xf>
    <xf numFmtId="0" fontId="94" fillId="0" borderId="0" xfId="0" applyFont="1" applyBorder="1" applyAlignment="1">
      <alignment horizontal="right"/>
    </xf>
    <xf numFmtId="0" fontId="94" fillId="0" borderId="30" xfId="0" applyFont="1" applyBorder="1" applyAlignment="1">
      <alignment horizontal="right"/>
    </xf>
    <xf numFmtId="177" fontId="94" fillId="0" borderId="27" xfId="0" applyNumberFormat="1" applyFont="1" applyBorder="1" applyAlignment="1">
      <alignment horizontal="right"/>
    </xf>
    <xf numFmtId="177" fontId="94" fillId="0" borderId="12" xfId="0" applyNumberFormat="1" applyFont="1" applyBorder="1" applyAlignment="1">
      <alignment horizontal="right"/>
    </xf>
    <xf numFmtId="177" fontId="94" fillId="0" borderId="17" xfId="0" applyNumberFormat="1" applyFont="1" applyBorder="1" applyAlignment="1">
      <alignment horizontal="right"/>
    </xf>
    <xf numFmtId="177" fontId="94" fillId="0" borderId="3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zoomScalePageLayoutView="0" workbookViewId="0" topLeftCell="A1">
      <selection activeCell="F25" sqref="F25:X27"/>
    </sheetView>
  </sheetViews>
  <sheetFormatPr defaultColWidth="9.00390625" defaultRowHeight="13.5"/>
  <cols>
    <col min="1" max="42" width="2.25390625" style="1" customWidth="1"/>
    <col min="43" max="16384" width="9.00390625" style="1" customWidth="1"/>
  </cols>
  <sheetData>
    <row r="1" spans="1:42" ht="18" customHeight="1">
      <c r="A1" s="46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42" ht="18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</row>
    <row r="3" spans="1:42" ht="18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</row>
    <row r="4" spans="16:42" ht="15" customHeight="1">
      <c r="P4" s="47" t="s">
        <v>68</v>
      </c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8" t="s">
        <v>74</v>
      </c>
      <c r="AG4" s="48"/>
      <c r="AH4" s="48"/>
      <c r="AI4" s="48"/>
      <c r="AJ4" s="48"/>
      <c r="AK4" s="48"/>
      <c r="AL4" s="48"/>
      <c r="AM4" s="48"/>
      <c r="AN4" s="48"/>
      <c r="AO4" s="48"/>
      <c r="AP4" s="48"/>
    </row>
    <row r="5" spans="16:42" ht="15" customHeight="1"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</row>
    <row r="6" spans="28:42" ht="18" customHeight="1">
      <c r="AB6" s="2"/>
      <c r="AC6" s="2"/>
      <c r="AD6" s="2"/>
      <c r="AF6" s="48" t="s">
        <v>59</v>
      </c>
      <c r="AG6" s="48"/>
      <c r="AH6" s="48"/>
      <c r="AI6" s="48"/>
      <c r="AJ6" s="48"/>
      <c r="AK6" s="48"/>
      <c r="AL6" s="48"/>
      <c r="AM6" s="48"/>
      <c r="AN6" s="48"/>
      <c r="AO6" s="48"/>
      <c r="AP6" s="48"/>
    </row>
    <row r="7" spans="1:42" ht="18" customHeight="1">
      <c r="A7" s="49" t="s">
        <v>56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AB7" s="2"/>
      <c r="AC7" s="2"/>
      <c r="AD7" s="2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spans="1:30" ht="18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AC8" s="3"/>
      <c r="AD8" s="3"/>
    </row>
    <row r="9" spans="1:42" ht="18" customHeight="1">
      <c r="A9" s="44"/>
      <c r="B9" s="44"/>
      <c r="C9" s="44"/>
      <c r="D9" s="44"/>
      <c r="E9" s="44"/>
      <c r="F9" s="50" t="s">
        <v>54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2"/>
    </row>
    <row r="10" spans="1:42" ht="18" customHeight="1">
      <c r="A10" s="44"/>
      <c r="B10" s="44"/>
      <c r="C10" s="44"/>
      <c r="D10" s="44"/>
      <c r="E10" s="44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5"/>
    </row>
    <row r="11" spans="1:42" ht="18" customHeight="1">
      <c r="A11" s="44"/>
      <c r="B11" s="44"/>
      <c r="C11" s="44"/>
      <c r="D11" s="44"/>
      <c r="E11" s="44"/>
      <c r="F11" s="107" t="s">
        <v>57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13" t="s">
        <v>58</v>
      </c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14"/>
    </row>
    <row r="12" spans="1:42" ht="18" customHeight="1">
      <c r="A12" s="44"/>
      <c r="B12" s="44"/>
      <c r="C12" s="44"/>
      <c r="D12" s="44"/>
      <c r="E12" s="44"/>
      <c r="F12" s="110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2"/>
      <c r="Y12" s="115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6"/>
    </row>
    <row r="13" spans="1:42" ht="15" customHeight="1">
      <c r="A13" s="45" t="s">
        <v>3</v>
      </c>
      <c r="B13" s="45"/>
      <c r="C13" s="45"/>
      <c r="D13" s="45"/>
      <c r="E13" s="45"/>
      <c r="F13" s="56" t="s">
        <v>84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65">
        <v>1202.1</v>
      </c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7"/>
    </row>
    <row r="14" spans="1:42" ht="15" customHeight="1">
      <c r="A14" s="45"/>
      <c r="B14" s="45"/>
      <c r="C14" s="45"/>
      <c r="D14" s="45"/>
      <c r="E14" s="45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1"/>
      <c r="Y14" s="68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70"/>
    </row>
    <row r="15" spans="1:42" ht="15" customHeight="1">
      <c r="A15" s="45"/>
      <c r="B15" s="45"/>
      <c r="C15" s="45"/>
      <c r="D15" s="45"/>
      <c r="E15" s="45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4"/>
      <c r="Y15" s="71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3"/>
    </row>
    <row r="16" spans="1:42" ht="15" customHeight="1">
      <c r="A16" s="45" t="s">
        <v>5</v>
      </c>
      <c r="B16" s="45"/>
      <c r="C16" s="45"/>
      <c r="D16" s="45"/>
      <c r="E16" s="45"/>
      <c r="F16" s="56" t="s">
        <v>85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65">
        <v>1198.6</v>
      </c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7"/>
    </row>
    <row r="17" spans="1:42" ht="15" customHeight="1">
      <c r="A17" s="45"/>
      <c r="B17" s="45"/>
      <c r="C17" s="45"/>
      <c r="D17" s="45"/>
      <c r="E17" s="45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1"/>
      <c r="Y17" s="68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70"/>
    </row>
    <row r="18" spans="1:42" ht="15" customHeight="1">
      <c r="A18" s="45"/>
      <c r="B18" s="45"/>
      <c r="C18" s="45"/>
      <c r="D18" s="45"/>
      <c r="E18" s="45"/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4"/>
      <c r="Y18" s="71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3"/>
    </row>
    <row r="19" spans="1:42" ht="15" customHeight="1">
      <c r="A19" s="45" t="s">
        <v>7</v>
      </c>
      <c r="B19" s="45"/>
      <c r="C19" s="45"/>
      <c r="D19" s="45"/>
      <c r="E19" s="45"/>
      <c r="F19" s="56" t="s">
        <v>86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65">
        <v>1181.5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7"/>
    </row>
    <row r="20" spans="1:42" ht="15" customHeight="1">
      <c r="A20" s="45"/>
      <c r="B20" s="45"/>
      <c r="C20" s="45"/>
      <c r="D20" s="45"/>
      <c r="E20" s="45"/>
      <c r="F20" s="59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1"/>
      <c r="Y20" s="68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70"/>
    </row>
    <row r="21" spans="1:42" ht="15" customHeight="1">
      <c r="A21" s="45"/>
      <c r="B21" s="45"/>
      <c r="C21" s="45"/>
      <c r="D21" s="45"/>
      <c r="E21" s="45"/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4"/>
      <c r="Y21" s="71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3"/>
    </row>
    <row r="22" spans="1:42" ht="15" customHeight="1">
      <c r="A22" s="45" t="s">
        <v>9</v>
      </c>
      <c r="B22" s="45"/>
      <c r="C22" s="45"/>
      <c r="D22" s="45"/>
      <c r="E22" s="45"/>
      <c r="F22" s="56" t="s">
        <v>87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8"/>
      <c r="Y22" s="65">
        <v>1179.7</v>
      </c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7"/>
    </row>
    <row r="23" spans="1:42" ht="15" customHeight="1">
      <c r="A23" s="45"/>
      <c r="B23" s="45"/>
      <c r="C23" s="45"/>
      <c r="D23" s="45"/>
      <c r="E23" s="45"/>
      <c r="F23" s="59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  <c r="Y23" s="68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70"/>
    </row>
    <row r="24" spans="1:42" ht="15" customHeight="1">
      <c r="A24" s="45"/>
      <c r="B24" s="45"/>
      <c r="C24" s="45"/>
      <c r="D24" s="45"/>
      <c r="E24" s="45"/>
      <c r="F24" s="62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4"/>
      <c r="Y24" s="71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3"/>
    </row>
    <row r="25" spans="1:42" ht="15" customHeight="1">
      <c r="A25" s="45" t="s">
        <v>12</v>
      </c>
      <c r="B25" s="45"/>
      <c r="C25" s="45"/>
      <c r="D25" s="45"/>
      <c r="E25" s="45"/>
      <c r="F25" s="56" t="s">
        <v>88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75">
        <v>1167</v>
      </c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7"/>
    </row>
    <row r="26" spans="1:42" ht="15" customHeight="1">
      <c r="A26" s="45"/>
      <c r="B26" s="45"/>
      <c r="C26" s="45"/>
      <c r="D26" s="45"/>
      <c r="E26" s="45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78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80"/>
    </row>
    <row r="27" spans="1:42" ht="15" customHeight="1">
      <c r="A27" s="45"/>
      <c r="B27" s="45"/>
      <c r="C27" s="45"/>
      <c r="D27" s="45"/>
      <c r="E27" s="45"/>
      <c r="F27" s="6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4"/>
      <c r="Y27" s="81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3"/>
    </row>
    <row r="28" spans="1:42" ht="15" customHeight="1">
      <c r="A28" s="37"/>
      <c r="B28" s="37"/>
      <c r="C28" s="37"/>
      <c r="D28" s="37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</row>
    <row r="29" spans="1:42" ht="15" customHeight="1">
      <c r="A29" s="37"/>
      <c r="B29" s="37"/>
      <c r="C29" s="37"/>
      <c r="D29" s="37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</row>
    <row r="30" spans="1:42" ht="15" customHeight="1">
      <c r="A30" s="37"/>
      <c r="B30" s="37"/>
      <c r="C30" s="37"/>
      <c r="D30" s="37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</row>
    <row r="31" spans="1:42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1:42" ht="18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</row>
    <row r="33" spans="1:42" ht="18" customHeight="1">
      <c r="A33" s="84" t="s">
        <v>55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</row>
    <row r="34" spans="1:42" ht="18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</row>
    <row r="35" spans="1:42" ht="18" customHeight="1">
      <c r="A35" s="85"/>
      <c r="B35" s="85"/>
      <c r="C35" s="85"/>
      <c r="D35" s="85"/>
      <c r="E35" s="86" t="s">
        <v>13</v>
      </c>
      <c r="F35" s="86"/>
      <c r="G35" s="86"/>
      <c r="H35" s="86"/>
      <c r="I35" s="86"/>
      <c r="J35" s="86"/>
      <c r="K35" s="86"/>
      <c r="L35" s="74" t="s">
        <v>14</v>
      </c>
      <c r="M35" s="74"/>
      <c r="N35" s="74"/>
      <c r="O35" s="74"/>
      <c r="P35" s="74"/>
      <c r="Q35" s="74"/>
      <c r="R35" s="74" t="s">
        <v>15</v>
      </c>
      <c r="S35" s="74"/>
      <c r="T35" s="74"/>
      <c r="U35" s="74"/>
      <c r="V35" s="74"/>
      <c r="W35" s="74"/>
      <c r="X35" s="74" t="s">
        <v>16</v>
      </c>
      <c r="Y35" s="74"/>
      <c r="Z35" s="74"/>
      <c r="AA35" s="74"/>
      <c r="AB35" s="74"/>
      <c r="AC35" s="74"/>
      <c r="AD35" s="74" t="s">
        <v>17</v>
      </c>
      <c r="AE35" s="74"/>
      <c r="AF35" s="74"/>
      <c r="AG35" s="74"/>
      <c r="AH35" s="74"/>
      <c r="AI35" s="74"/>
      <c r="AJ35" s="87" t="s">
        <v>2</v>
      </c>
      <c r="AK35" s="87"/>
      <c r="AL35" s="87"/>
      <c r="AM35" s="87"/>
      <c r="AN35" s="87" t="s">
        <v>18</v>
      </c>
      <c r="AO35" s="87"/>
      <c r="AP35" s="87"/>
    </row>
    <row r="36" spans="1:42" ht="18" customHeight="1">
      <c r="A36" s="100" t="s">
        <v>19</v>
      </c>
      <c r="B36" s="100"/>
      <c r="C36" s="100"/>
      <c r="D36" s="100"/>
      <c r="E36" s="89" t="str">
        <f>'明治10mS40MW'!A6</f>
        <v>竹澤　隼</v>
      </c>
      <c r="F36" s="89"/>
      <c r="G36" s="89"/>
      <c r="H36" s="89"/>
      <c r="I36" s="89"/>
      <c r="J36" s="89"/>
      <c r="K36" s="89"/>
      <c r="L36" s="88">
        <f>'明治10mS40MW'!G6</f>
        <v>102.3</v>
      </c>
      <c r="M36" s="88"/>
      <c r="N36" s="88"/>
      <c r="O36" s="88"/>
      <c r="P36" s="88"/>
      <c r="Q36" s="88"/>
      <c r="R36" s="88">
        <f>'明治10mS40MW'!J6</f>
        <v>101.8</v>
      </c>
      <c r="S36" s="88"/>
      <c r="T36" s="88"/>
      <c r="U36" s="88"/>
      <c r="V36" s="88"/>
      <c r="W36" s="88"/>
      <c r="X36" s="88">
        <f>'明治10mS40MW'!M6</f>
        <v>100</v>
      </c>
      <c r="Y36" s="88"/>
      <c r="Z36" s="88"/>
      <c r="AA36" s="88"/>
      <c r="AB36" s="88"/>
      <c r="AC36" s="88"/>
      <c r="AD36" s="88">
        <f>'明治10mS40MW'!P6</f>
        <v>102.5</v>
      </c>
      <c r="AE36" s="88"/>
      <c r="AF36" s="88"/>
      <c r="AG36" s="88"/>
      <c r="AH36" s="88"/>
      <c r="AI36" s="88"/>
      <c r="AJ36" s="91">
        <f>SUM(L36,R36,X36,AD36)</f>
        <v>406.6</v>
      </c>
      <c r="AK36" s="91"/>
      <c r="AL36" s="91"/>
      <c r="AM36" s="91"/>
      <c r="AN36" s="90">
        <f>'明治10mS40MW'!W6</f>
        <v>23</v>
      </c>
      <c r="AO36" s="90"/>
      <c r="AP36" s="90"/>
    </row>
    <row r="37" spans="1:42" ht="18" customHeight="1">
      <c r="A37" s="100"/>
      <c r="B37" s="100"/>
      <c r="C37" s="100"/>
      <c r="D37" s="100"/>
      <c r="E37" s="89"/>
      <c r="F37" s="89"/>
      <c r="G37" s="89"/>
      <c r="H37" s="89"/>
      <c r="I37" s="89"/>
      <c r="J37" s="89"/>
      <c r="K37" s="89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91"/>
      <c r="AK37" s="91"/>
      <c r="AL37" s="91"/>
      <c r="AM37" s="91"/>
      <c r="AN37" s="90"/>
      <c r="AO37" s="90"/>
      <c r="AP37" s="90"/>
    </row>
    <row r="38" spans="1:42" ht="18" customHeight="1">
      <c r="A38" s="100"/>
      <c r="B38" s="100"/>
      <c r="C38" s="100"/>
      <c r="D38" s="100"/>
      <c r="E38" s="89" t="str">
        <f>'明治10mS40MW'!A8</f>
        <v>永澤　瞳</v>
      </c>
      <c r="F38" s="89"/>
      <c r="G38" s="89"/>
      <c r="H38" s="89"/>
      <c r="I38" s="89"/>
      <c r="J38" s="89"/>
      <c r="K38" s="89"/>
      <c r="L38" s="88">
        <v>101.7</v>
      </c>
      <c r="M38" s="88"/>
      <c r="N38" s="88"/>
      <c r="O38" s="88"/>
      <c r="P38" s="88"/>
      <c r="Q38" s="88"/>
      <c r="R38" s="88">
        <v>102.4</v>
      </c>
      <c r="S38" s="88"/>
      <c r="T38" s="88"/>
      <c r="U38" s="88"/>
      <c r="V38" s="88"/>
      <c r="W38" s="88"/>
      <c r="X38" s="88">
        <v>97.7</v>
      </c>
      <c r="Y38" s="88"/>
      <c r="Z38" s="88"/>
      <c r="AA38" s="88"/>
      <c r="AB38" s="88"/>
      <c r="AC38" s="88"/>
      <c r="AD38" s="88">
        <v>100.2</v>
      </c>
      <c r="AE38" s="88"/>
      <c r="AF38" s="88"/>
      <c r="AG38" s="88"/>
      <c r="AH38" s="88"/>
      <c r="AI38" s="88"/>
      <c r="AJ38" s="91">
        <f>SUM(L38,R38,X38,AD38)</f>
        <v>402</v>
      </c>
      <c r="AK38" s="91"/>
      <c r="AL38" s="91"/>
      <c r="AM38" s="91"/>
      <c r="AN38" s="90">
        <v>19</v>
      </c>
      <c r="AO38" s="90"/>
      <c r="AP38" s="90"/>
    </row>
    <row r="39" spans="1:42" ht="18" customHeight="1">
      <c r="A39" s="100"/>
      <c r="B39" s="100"/>
      <c r="C39" s="100"/>
      <c r="D39" s="100"/>
      <c r="E39" s="89"/>
      <c r="F39" s="89"/>
      <c r="G39" s="89"/>
      <c r="H39" s="89"/>
      <c r="I39" s="89"/>
      <c r="J39" s="89"/>
      <c r="K39" s="89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91"/>
      <c r="AK39" s="91"/>
      <c r="AL39" s="91"/>
      <c r="AM39" s="91"/>
      <c r="AN39" s="90"/>
      <c r="AO39" s="90"/>
      <c r="AP39" s="90"/>
    </row>
    <row r="40" spans="1:43" ht="18" customHeight="1">
      <c r="A40" s="100"/>
      <c r="B40" s="100"/>
      <c r="C40" s="100"/>
      <c r="D40" s="100"/>
      <c r="E40" s="89" t="str">
        <f>'明治10mS40MW'!A10</f>
        <v>柳川　由太郎</v>
      </c>
      <c r="F40" s="89"/>
      <c r="G40" s="89"/>
      <c r="H40" s="89"/>
      <c r="I40" s="89"/>
      <c r="J40" s="89"/>
      <c r="K40" s="89"/>
      <c r="L40" s="88">
        <v>97.1</v>
      </c>
      <c r="M40" s="88"/>
      <c r="N40" s="88"/>
      <c r="O40" s="88"/>
      <c r="P40" s="88"/>
      <c r="Q40" s="88"/>
      <c r="R40" s="88">
        <v>99.3</v>
      </c>
      <c r="S40" s="88"/>
      <c r="T40" s="88"/>
      <c r="U40" s="88"/>
      <c r="V40" s="88"/>
      <c r="W40" s="88"/>
      <c r="X40" s="88">
        <v>99.2</v>
      </c>
      <c r="Y40" s="88"/>
      <c r="Z40" s="88"/>
      <c r="AA40" s="88"/>
      <c r="AB40" s="88"/>
      <c r="AC40" s="88"/>
      <c r="AD40" s="88">
        <v>97.9</v>
      </c>
      <c r="AE40" s="88"/>
      <c r="AF40" s="88"/>
      <c r="AG40" s="88"/>
      <c r="AH40" s="88"/>
      <c r="AI40" s="88"/>
      <c r="AJ40" s="91">
        <f>SUM(L40,R40,X40,AD40)</f>
        <v>393.5</v>
      </c>
      <c r="AK40" s="91"/>
      <c r="AL40" s="91"/>
      <c r="AM40" s="91"/>
      <c r="AN40" s="90">
        <v>15</v>
      </c>
      <c r="AO40" s="90"/>
      <c r="AP40" s="90"/>
      <c r="AQ40"/>
    </row>
    <row r="41" spans="1:42" ht="18" customHeight="1">
      <c r="A41" s="101"/>
      <c r="B41" s="101"/>
      <c r="C41" s="101"/>
      <c r="D41" s="101"/>
      <c r="E41" s="89"/>
      <c r="F41" s="89"/>
      <c r="G41" s="89"/>
      <c r="H41" s="89"/>
      <c r="I41" s="89"/>
      <c r="J41" s="89"/>
      <c r="K41" s="89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91"/>
      <c r="AK41" s="91"/>
      <c r="AL41" s="91"/>
      <c r="AM41" s="91"/>
      <c r="AN41" s="90"/>
      <c r="AO41" s="90"/>
      <c r="AP41" s="90"/>
    </row>
    <row r="42" spans="1:43" ht="18" customHeight="1">
      <c r="A42" s="99"/>
      <c r="B42" s="99"/>
      <c r="C42" s="99"/>
      <c r="D42" s="99"/>
      <c r="E42" s="97"/>
      <c r="F42" s="98"/>
      <c r="G42" s="98"/>
      <c r="H42" s="98"/>
      <c r="I42" s="98"/>
      <c r="J42" s="98"/>
      <c r="K42" s="98"/>
      <c r="L42" s="92"/>
      <c r="M42" s="93"/>
      <c r="N42" s="93"/>
      <c r="O42" s="93"/>
      <c r="P42" s="93"/>
      <c r="Q42" s="93"/>
      <c r="R42" s="93"/>
      <c r="S42" s="94"/>
      <c r="T42" s="92"/>
      <c r="U42" s="93"/>
      <c r="V42" s="93"/>
      <c r="W42" s="93"/>
      <c r="X42" s="93"/>
      <c r="Y42" s="93"/>
      <c r="Z42" s="93"/>
      <c r="AA42" s="94"/>
      <c r="AB42" s="92"/>
      <c r="AC42" s="93"/>
      <c r="AD42" s="93"/>
      <c r="AE42" s="93"/>
      <c r="AF42" s="93"/>
      <c r="AG42" s="93"/>
      <c r="AH42" s="93"/>
      <c r="AI42" s="94"/>
      <c r="AJ42" s="92"/>
      <c r="AK42" s="93"/>
      <c r="AL42" s="93"/>
      <c r="AM42" s="94"/>
      <c r="AN42" s="92"/>
      <c r="AO42" s="93"/>
      <c r="AP42" s="94"/>
      <c r="AQ42" s="5"/>
    </row>
    <row r="43" spans="1:42" ht="18" customHeight="1">
      <c r="A43" s="103"/>
      <c r="B43" s="103"/>
      <c r="C43" s="103"/>
      <c r="D43" s="103"/>
      <c r="E43" s="104"/>
      <c r="F43" s="104"/>
      <c r="G43" s="104"/>
      <c r="H43" s="104"/>
      <c r="I43" s="104"/>
      <c r="J43" s="104"/>
      <c r="K43" s="104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102"/>
      <c r="AK43" s="102"/>
      <c r="AL43" s="102"/>
      <c r="AM43" s="102"/>
      <c r="AN43" s="106"/>
      <c r="AO43" s="106"/>
      <c r="AP43" s="106"/>
    </row>
    <row r="44" spans="1:42" ht="18" customHeight="1">
      <c r="A44" s="103"/>
      <c r="B44" s="103"/>
      <c r="C44" s="103"/>
      <c r="D44" s="103"/>
      <c r="E44" s="104"/>
      <c r="F44" s="104"/>
      <c r="G44" s="104"/>
      <c r="H44" s="104"/>
      <c r="I44" s="104"/>
      <c r="J44" s="104"/>
      <c r="K44" s="104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102"/>
      <c r="AK44" s="102"/>
      <c r="AL44" s="102"/>
      <c r="AM44" s="102"/>
      <c r="AN44" s="106"/>
      <c r="AO44" s="106"/>
      <c r="AP44" s="106"/>
    </row>
    <row r="45" spans="1:42" ht="18" customHeight="1">
      <c r="A45" s="103"/>
      <c r="B45" s="103"/>
      <c r="C45" s="103"/>
      <c r="D45" s="103"/>
      <c r="E45" s="95"/>
      <c r="F45" s="95"/>
      <c r="G45" s="95"/>
      <c r="H45" s="95"/>
      <c r="I45" s="95"/>
      <c r="J45" s="95"/>
      <c r="K45" s="95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105"/>
      <c r="AK45" s="105"/>
      <c r="AL45" s="105"/>
      <c r="AM45" s="105"/>
      <c r="AN45" s="105"/>
      <c r="AO45" s="105"/>
      <c r="AP45" s="105"/>
    </row>
    <row r="46" spans="1:42" ht="18" customHeight="1">
      <c r="A46" s="103"/>
      <c r="B46" s="103"/>
      <c r="C46" s="103"/>
      <c r="D46" s="103"/>
      <c r="E46" s="95"/>
      <c r="F46" s="95"/>
      <c r="G46" s="95"/>
      <c r="H46" s="95"/>
      <c r="I46" s="95"/>
      <c r="J46" s="95"/>
      <c r="K46" s="95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105"/>
      <c r="AK46" s="105"/>
      <c r="AL46" s="105"/>
      <c r="AM46" s="105"/>
      <c r="AN46" s="105"/>
      <c r="AO46" s="105"/>
      <c r="AP46" s="105"/>
    </row>
    <row r="47" spans="1:42" ht="18" customHeight="1">
      <c r="A47" s="103"/>
      <c r="B47" s="103"/>
      <c r="C47" s="103"/>
      <c r="D47" s="103"/>
      <c r="E47" s="95"/>
      <c r="F47" s="95"/>
      <c r="G47" s="95"/>
      <c r="H47" s="95"/>
      <c r="I47" s="95"/>
      <c r="J47" s="95"/>
      <c r="K47" s="95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105"/>
      <c r="AK47" s="105"/>
      <c r="AL47" s="105"/>
      <c r="AM47" s="105"/>
      <c r="AN47" s="105"/>
      <c r="AO47" s="105"/>
      <c r="AP47" s="105"/>
    </row>
    <row r="48" spans="1:42" ht="18" customHeight="1">
      <c r="A48" s="103"/>
      <c r="B48" s="103"/>
      <c r="C48" s="103"/>
      <c r="D48" s="103"/>
      <c r="E48" s="95"/>
      <c r="F48" s="95"/>
      <c r="G48" s="95"/>
      <c r="H48" s="95"/>
      <c r="I48" s="95"/>
      <c r="J48" s="95"/>
      <c r="K48" s="95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105"/>
      <c r="AK48" s="105"/>
      <c r="AL48" s="105"/>
      <c r="AM48" s="105"/>
      <c r="AN48" s="105"/>
      <c r="AO48" s="105"/>
      <c r="AP48" s="105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sheetProtection selectLockedCells="1" selectUnlockedCells="1"/>
  <mergeCells count="100">
    <mergeCell ref="AN43:AP44"/>
    <mergeCell ref="Y19:AP21"/>
    <mergeCell ref="F19:X21"/>
    <mergeCell ref="F11:X12"/>
    <mergeCell ref="Y11:AP12"/>
    <mergeCell ref="Y13:AP15"/>
    <mergeCell ref="F13:X15"/>
    <mergeCell ref="F16:X18"/>
    <mergeCell ref="Y16:AP18"/>
    <mergeCell ref="L43:O43"/>
    <mergeCell ref="L47:O47"/>
    <mergeCell ref="P47:S47"/>
    <mergeCell ref="T47:W47"/>
    <mergeCell ref="AB47:AE47"/>
    <mergeCell ref="AB45:AE45"/>
    <mergeCell ref="AF45:AI45"/>
    <mergeCell ref="AN45:AP46"/>
    <mergeCell ref="AJ47:AM48"/>
    <mergeCell ref="AN47:AP48"/>
    <mergeCell ref="L46:S46"/>
    <mergeCell ref="T46:AA46"/>
    <mergeCell ref="AB46:AI46"/>
    <mergeCell ref="P45:S45"/>
    <mergeCell ref="T45:W45"/>
    <mergeCell ref="X45:AA45"/>
    <mergeCell ref="AF47:AI47"/>
    <mergeCell ref="AJ42:AM42"/>
    <mergeCell ref="AB43:AE43"/>
    <mergeCell ref="AF43:AI43"/>
    <mergeCell ref="AJ43:AM44"/>
    <mergeCell ref="A43:D48"/>
    <mergeCell ref="E43:K44"/>
    <mergeCell ref="AJ45:AM46"/>
    <mergeCell ref="L48:S48"/>
    <mergeCell ref="T48:AA48"/>
    <mergeCell ref="AB48:AI48"/>
    <mergeCell ref="T43:W43"/>
    <mergeCell ref="X43:AA43"/>
    <mergeCell ref="E45:K46"/>
    <mergeCell ref="L45:O45"/>
    <mergeCell ref="AD40:AI41"/>
    <mergeCell ref="A42:D42"/>
    <mergeCell ref="L44:S44"/>
    <mergeCell ref="T44:AA44"/>
    <mergeCell ref="AB44:AI44"/>
    <mergeCell ref="A36:D41"/>
    <mergeCell ref="AJ40:AM41"/>
    <mergeCell ref="AN40:AP41"/>
    <mergeCell ref="AN42:AP42"/>
    <mergeCell ref="E47:K48"/>
    <mergeCell ref="X47:AA47"/>
    <mergeCell ref="E42:K42"/>
    <mergeCell ref="L42:S42"/>
    <mergeCell ref="T42:AA42"/>
    <mergeCell ref="AB42:AI42"/>
    <mergeCell ref="P43:S43"/>
    <mergeCell ref="AN36:AP37"/>
    <mergeCell ref="E38:K39"/>
    <mergeCell ref="L38:Q39"/>
    <mergeCell ref="R38:W39"/>
    <mergeCell ref="X38:AC39"/>
    <mergeCell ref="AD38:AI39"/>
    <mergeCell ref="AJ36:AM37"/>
    <mergeCell ref="AJ38:AM39"/>
    <mergeCell ref="AN38:AP39"/>
    <mergeCell ref="E36:K37"/>
    <mergeCell ref="L36:Q37"/>
    <mergeCell ref="R36:W37"/>
    <mergeCell ref="X36:AC37"/>
    <mergeCell ref="AD36:AI37"/>
    <mergeCell ref="E40:K41"/>
    <mergeCell ref="L40:Q41"/>
    <mergeCell ref="R40:W41"/>
    <mergeCell ref="X40:AC41"/>
    <mergeCell ref="A35:D35"/>
    <mergeCell ref="E35:K35"/>
    <mergeCell ref="L35:Q35"/>
    <mergeCell ref="AD35:AI35"/>
    <mergeCell ref="AJ35:AM35"/>
    <mergeCell ref="AN35:AP35"/>
    <mergeCell ref="A19:E21"/>
    <mergeCell ref="F22:X24"/>
    <mergeCell ref="Y22:AP24"/>
    <mergeCell ref="R35:W35"/>
    <mergeCell ref="X35:AC35"/>
    <mergeCell ref="A22:E24"/>
    <mergeCell ref="A25:E27"/>
    <mergeCell ref="Y25:AP27"/>
    <mergeCell ref="F25:X27"/>
    <mergeCell ref="A33:L34"/>
    <mergeCell ref="A11:E12"/>
    <mergeCell ref="A16:E18"/>
    <mergeCell ref="A13:E15"/>
    <mergeCell ref="A1:AP3"/>
    <mergeCell ref="P4:AE5"/>
    <mergeCell ref="AF4:AP5"/>
    <mergeCell ref="AF6:AP7"/>
    <mergeCell ref="A7:L8"/>
    <mergeCell ref="A9:E10"/>
    <mergeCell ref="F9:AP10"/>
  </mergeCells>
  <printOptions/>
  <pageMargins left="0.6299212598425197" right="0" top="0.4724409448818898" bottom="0.275590551181102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1"/>
  <sheetViews>
    <sheetView zoomScalePageLayoutView="0" workbookViewId="0" topLeftCell="A1">
      <selection activeCell="A1" sqref="A1:L2"/>
    </sheetView>
  </sheetViews>
  <sheetFormatPr defaultColWidth="9.00390625" defaultRowHeight="13.5"/>
  <cols>
    <col min="1" max="52" width="2.50390625" style="1" customWidth="1"/>
    <col min="53" max="16384" width="9.00390625" style="1" customWidth="1"/>
  </cols>
  <sheetData>
    <row r="1" spans="1:12" ht="16.5" customHeight="1">
      <c r="A1" s="121" t="s">
        <v>34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6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6.5" customHeight="1">
      <c r="A3" s="122" t="s">
        <v>3</v>
      </c>
      <c r="B3" s="122"/>
      <c r="C3" s="122"/>
      <c r="D3" s="122"/>
      <c r="E3" s="123" t="s">
        <v>28</v>
      </c>
      <c r="F3" s="124" t="s">
        <v>4</v>
      </c>
      <c r="G3" s="124"/>
      <c r="H3" s="124"/>
      <c r="I3" s="124"/>
      <c r="J3" s="124"/>
      <c r="K3" s="124"/>
      <c r="L3" s="124"/>
    </row>
    <row r="4" spans="1:12" ht="16.5" customHeight="1">
      <c r="A4" s="122"/>
      <c r="B4" s="122"/>
      <c r="C4" s="122"/>
      <c r="D4" s="122"/>
      <c r="E4" s="123"/>
      <c r="F4" s="124"/>
      <c r="G4" s="124"/>
      <c r="H4" s="124"/>
      <c r="I4" s="124"/>
      <c r="J4" s="124"/>
      <c r="K4" s="124"/>
      <c r="L4" s="124"/>
    </row>
    <row r="5" spans="1:38" ht="16.5" customHeight="1">
      <c r="A5" s="120" t="s">
        <v>29</v>
      </c>
      <c r="B5" s="120"/>
      <c r="C5" s="120"/>
      <c r="D5" s="120"/>
      <c r="E5" s="120"/>
      <c r="F5" s="120"/>
      <c r="G5" s="119" t="s">
        <v>23</v>
      </c>
      <c r="H5" s="119"/>
      <c r="I5" s="119"/>
      <c r="J5" s="119"/>
      <c r="K5" s="119"/>
      <c r="L5" s="119"/>
      <c r="M5" s="119"/>
      <c r="N5" s="119"/>
      <c r="O5" s="119" t="s">
        <v>24</v>
      </c>
      <c r="P5" s="119"/>
      <c r="Q5" s="119"/>
      <c r="R5" s="119"/>
      <c r="S5" s="119"/>
      <c r="T5" s="119"/>
      <c r="U5" s="119"/>
      <c r="V5" s="119"/>
      <c r="W5" s="119" t="s">
        <v>25</v>
      </c>
      <c r="X5" s="119"/>
      <c r="Y5" s="119"/>
      <c r="Z5" s="119"/>
      <c r="AA5" s="119"/>
      <c r="AB5" s="119"/>
      <c r="AC5" s="119"/>
      <c r="AD5" s="119"/>
      <c r="AE5" s="119" t="s">
        <v>2</v>
      </c>
      <c r="AF5" s="119"/>
      <c r="AG5" s="119"/>
      <c r="AH5" s="119"/>
      <c r="AI5" s="119"/>
      <c r="AJ5" s="125" t="s">
        <v>18</v>
      </c>
      <c r="AK5" s="125"/>
      <c r="AL5" s="125"/>
    </row>
    <row r="6" spans="1:38" ht="16.5" customHeight="1">
      <c r="A6" s="117" t="s">
        <v>31</v>
      </c>
      <c r="B6" s="117"/>
      <c r="C6" s="117"/>
      <c r="D6" s="117"/>
      <c r="E6" s="117"/>
      <c r="F6" s="117"/>
      <c r="G6" s="118">
        <v>89</v>
      </c>
      <c r="H6" s="118"/>
      <c r="I6" s="118"/>
      <c r="J6" s="118"/>
      <c r="K6" s="118">
        <v>96</v>
      </c>
      <c r="L6" s="118"/>
      <c r="M6" s="118"/>
      <c r="N6" s="118"/>
      <c r="O6" s="118">
        <v>88</v>
      </c>
      <c r="P6" s="118"/>
      <c r="Q6" s="118"/>
      <c r="R6" s="118"/>
      <c r="S6" s="118">
        <v>94</v>
      </c>
      <c r="T6" s="118"/>
      <c r="U6" s="118"/>
      <c r="V6" s="118"/>
      <c r="W6" s="118">
        <v>89</v>
      </c>
      <c r="X6" s="118"/>
      <c r="Y6" s="118"/>
      <c r="Z6" s="118"/>
      <c r="AA6" s="118">
        <v>92</v>
      </c>
      <c r="AB6" s="118"/>
      <c r="AC6" s="118"/>
      <c r="AD6" s="118"/>
      <c r="AE6" s="126">
        <f>SUM(G7:AD7)</f>
        <v>548</v>
      </c>
      <c r="AF6" s="126"/>
      <c r="AG6" s="126"/>
      <c r="AH6" s="126"/>
      <c r="AI6" s="126"/>
      <c r="AJ6" s="127"/>
      <c r="AK6" s="127"/>
      <c r="AL6" s="127"/>
    </row>
    <row r="7" spans="1:38" ht="16.5" customHeight="1">
      <c r="A7" s="117"/>
      <c r="B7" s="117"/>
      <c r="C7" s="117"/>
      <c r="D7" s="117"/>
      <c r="E7" s="117"/>
      <c r="F7" s="117"/>
      <c r="G7" s="118">
        <f>SUM(G6:N6)</f>
        <v>185</v>
      </c>
      <c r="H7" s="118"/>
      <c r="I7" s="118"/>
      <c r="J7" s="118"/>
      <c r="K7" s="118"/>
      <c r="L7" s="118"/>
      <c r="M7" s="118"/>
      <c r="N7" s="118"/>
      <c r="O7" s="118">
        <f>SUM(O6:V6)</f>
        <v>182</v>
      </c>
      <c r="P7" s="118"/>
      <c r="Q7" s="118"/>
      <c r="R7" s="118"/>
      <c r="S7" s="118"/>
      <c r="T7" s="118"/>
      <c r="U7" s="118"/>
      <c r="V7" s="118"/>
      <c r="W7" s="118">
        <f>SUM(W6:AD6)</f>
        <v>181</v>
      </c>
      <c r="X7" s="118"/>
      <c r="Y7" s="118"/>
      <c r="Z7" s="118"/>
      <c r="AA7" s="118"/>
      <c r="AB7" s="118"/>
      <c r="AC7" s="118"/>
      <c r="AD7" s="118"/>
      <c r="AE7" s="126"/>
      <c r="AF7" s="126"/>
      <c r="AG7" s="126"/>
      <c r="AH7" s="126"/>
      <c r="AI7" s="126"/>
      <c r="AJ7" s="127"/>
      <c r="AK7" s="127"/>
      <c r="AL7" s="127"/>
    </row>
    <row r="8" spans="1:38" ht="16.5" customHeight="1">
      <c r="A8" s="128" t="s">
        <v>35</v>
      </c>
      <c r="B8" s="128"/>
      <c r="C8" s="128"/>
      <c r="D8" s="128"/>
      <c r="E8" s="128"/>
      <c r="F8" s="128"/>
      <c r="G8" s="118">
        <v>98</v>
      </c>
      <c r="H8" s="118"/>
      <c r="I8" s="118"/>
      <c r="J8" s="118"/>
      <c r="K8" s="118">
        <v>95</v>
      </c>
      <c r="L8" s="118"/>
      <c r="M8" s="118"/>
      <c r="N8" s="118"/>
      <c r="O8" s="118">
        <v>90</v>
      </c>
      <c r="P8" s="118"/>
      <c r="Q8" s="118"/>
      <c r="R8" s="118"/>
      <c r="S8" s="118">
        <v>89</v>
      </c>
      <c r="T8" s="118"/>
      <c r="U8" s="118"/>
      <c r="V8" s="118"/>
      <c r="W8" s="118">
        <v>91</v>
      </c>
      <c r="X8" s="118"/>
      <c r="Y8" s="118"/>
      <c r="Z8" s="118"/>
      <c r="AA8" s="118">
        <v>94</v>
      </c>
      <c r="AB8" s="118"/>
      <c r="AC8" s="118"/>
      <c r="AD8" s="118"/>
      <c r="AE8" s="126">
        <f>SUM(G9:AD9)</f>
        <v>557</v>
      </c>
      <c r="AF8" s="126"/>
      <c r="AG8" s="126"/>
      <c r="AH8" s="126"/>
      <c r="AI8" s="126"/>
      <c r="AJ8" s="127"/>
      <c r="AK8" s="127"/>
      <c r="AL8" s="127"/>
    </row>
    <row r="9" spans="1:38" ht="16.5" customHeight="1">
      <c r="A9" s="128"/>
      <c r="B9" s="128"/>
      <c r="C9" s="128"/>
      <c r="D9" s="128"/>
      <c r="E9" s="128"/>
      <c r="F9" s="128"/>
      <c r="G9" s="118">
        <f>SUM(G8:N8)</f>
        <v>193</v>
      </c>
      <c r="H9" s="118"/>
      <c r="I9" s="118"/>
      <c r="J9" s="118"/>
      <c r="K9" s="118"/>
      <c r="L9" s="118"/>
      <c r="M9" s="118"/>
      <c r="N9" s="118"/>
      <c r="O9" s="118">
        <f>SUM(O8:V8)</f>
        <v>179</v>
      </c>
      <c r="P9" s="118"/>
      <c r="Q9" s="118"/>
      <c r="R9" s="118"/>
      <c r="S9" s="118"/>
      <c r="T9" s="118"/>
      <c r="U9" s="118"/>
      <c r="V9" s="118"/>
      <c r="W9" s="118">
        <f>SUM(W8:AD8)</f>
        <v>185</v>
      </c>
      <c r="X9" s="118"/>
      <c r="Y9" s="118"/>
      <c r="Z9" s="118"/>
      <c r="AA9" s="118"/>
      <c r="AB9" s="118"/>
      <c r="AC9" s="118"/>
      <c r="AD9" s="118"/>
      <c r="AE9" s="126"/>
      <c r="AF9" s="126"/>
      <c r="AG9" s="126"/>
      <c r="AH9" s="126"/>
      <c r="AI9" s="126"/>
      <c r="AJ9" s="127"/>
      <c r="AK9" s="127"/>
      <c r="AL9" s="127"/>
    </row>
    <row r="10" spans="1:38" ht="16.5" customHeight="1">
      <c r="A10" s="128" t="s">
        <v>36</v>
      </c>
      <c r="B10" s="128"/>
      <c r="C10" s="128"/>
      <c r="D10" s="128"/>
      <c r="E10" s="128"/>
      <c r="F10" s="128"/>
      <c r="G10" s="118">
        <v>99</v>
      </c>
      <c r="H10" s="118"/>
      <c r="I10" s="118"/>
      <c r="J10" s="118"/>
      <c r="K10" s="118">
        <v>97</v>
      </c>
      <c r="L10" s="118"/>
      <c r="M10" s="118"/>
      <c r="N10" s="118"/>
      <c r="O10" s="118">
        <v>93</v>
      </c>
      <c r="P10" s="118"/>
      <c r="Q10" s="118"/>
      <c r="R10" s="118"/>
      <c r="S10" s="118">
        <v>91</v>
      </c>
      <c r="T10" s="118"/>
      <c r="U10" s="118"/>
      <c r="V10" s="118"/>
      <c r="W10" s="118">
        <v>95</v>
      </c>
      <c r="X10" s="118"/>
      <c r="Y10" s="118"/>
      <c r="Z10" s="118"/>
      <c r="AA10" s="118">
        <v>93</v>
      </c>
      <c r="AB10" s="118"/>
      <c r="AC10" s="118"/>
      <c r="AD10" s="118"/>
      <c r="AE10" s="126">
        <f>SUM(G11:AD11)</f>
        <v>568</v>
      </c>
      <c r="AF10" s="126"/>
      <c r="AG10" s="126"/>
      <c r="AH10" s="126"/>
      <c r="AI10" s="126"/>
      <c r="AJ10" s="127"/>
      <c r="AK10" s="127"/>
      <c r="AL10" s="127"/>
    </row>
    <row r="11" spans="1:38" ht="16.5" customHeight="1">
      <c r="A11" s="128"/>
      <c r="B11" s="128"/>
      <c r="C11" s="128"/>
      <c r="D11" s="128"/>
      <c r="E11" s="128"/>
      <c r="F11" s="128"/>
      <c r="G11" s="118">
        <f>SUM(G10:N10)</f>
        <v>196</v>
      </c>
      <c r="H11" s="118"/>
      <c r="I11" s="118"/>
      <c r="J11" s="118"/>
      <c r="K11" s="118"/>
      <c r="L11" s="118"/>
      <c r="M11" s="118"/>
      <c r="N11" s="118"/>
      <c r="O11" s="118">
        <f>SUM(O10:V10)</f>
        <v>184</v>
      </c>
      <c r="P11" s="118"/>
      <c r="Q11" s="118"/>
      <c r="R11" s="118"/>
      <c r="S11" s="118"/>
      <c r="T11" s="118"/>
      <c r="U11" s="118"/>
      <c r="V11" s="118"/>
      <c r="W11" s="118">
        <f>SUM(W10:AD10)</f>
        <v>188</v>
      </c>
      <c r="X11" s="118"/>
      <c r="Y11" s="118"/>
      <c r="Z11" s="118"/>
      <c r="AA11" s="118"/>
      <c r="AB11" s="118"/>
      <c r="AC11" s="118"/>
      <c r="AD11" s="118"/>
      <c r="AE11" s="126"/>
      <c r="AF11" s="126"/>
      <c r="AG11" s="126"/>
      <c r="AH11" s="126"/>
      <c r="AI11" s="126"/>
      <c r="AJ11" s="127"/>
      <c r="AK11" s="127"/>
      <c r="AL11" s="127"/>
    </row>
    <row r="12" ht="16.5" customHeight="1"/>
    <row r="13" spans="1:12" ht="16.5" customHeight="1">
      <c r="A13" s="122" t="s">
        <v>5</v>
      </c>
      <c r="B13" s="122"/>
      <c r="C13" s="122"/>
      <c r="D13" s="122"/>
      <c r="E13" s="123" t="s">
        <v>28</v>
      </c>
      <c r="F13" s="124" t="s">
        <v>6</v>
      </c>
      <c r="G13" s="124"/>
      <c r="H13" s="124"/>
      <c r="I13" s="124"/>
      <c r="J13" s="124"/>
      <c r="K13" s="124"/>
      <c r="L13" s="124"/>
    </row>
    <row r="14" spans="1:12" ht="16.5" customHeight="1">
      <c r="A14" s="122"/>
      <c r="B14" s="122"/>
      <c r="C14" s="122"/>
      <c r="D14" s="122"/>
      <c r="E14" s="123"/>
      <c r="F14" s="124"/>
      <c r="G14" s="124"/>
      <c r="H14" s="124"/>
      <c r="I14" s="124"/>
      <c r="J14" s="124"/>
      <c r="K14" s="124"/>
      <c r="L14" s="124"/>
    </row>
    <row r="15" spans="1:38" ht="16.5" customHeight="1">
      <c r="A15" s="120" t="s">
        <v>29</v>
      </c>
      <c r="B15" s="120"/>
      <c r="C15" s="120"/>
      <c r="D15" s="120"/>
      <c r="E15" s="120"/>
      <c r="F15" s="120"/>
      <c r="G15" s="119" t="s">
        <v>23</v>
      </c>
      <c r="H15" s="119"/>
      <c r="I15" s="119"/>
      <c r="J15" s="119"/>
      <c r="K15" s="119"/>
      <c r="L15" s="119"/>
      <c r="M15" s="119"/>
      <c r="N15" s="119"/>
      <c r="O15" s="119" t="s">
        <v>24</v>
      </c>
      <c r="P15" s="119"/>
      <c r="Q15" s="119"/>
      <c r="R15" s="119"/>
      <c r="S15" s="119"/>
      <c r="T15" s="119"/>
      <c r="U15" s="119"/>
      <c r="V15" s="119"/>
      <c r="W15" s="119" t="s">
        <v>25</v>
      </c>
      <c r="X15" s="119"/>
      <c r="Y15" s="119"/>
      <c r="Z15" s="119"/>
      <c r="AA15" s="119"/>
      <c r="AB15" s="119"/>
      <c r="AC15" s="119"/>
      <c r="AD15" s="119"/>
      <c r="AE15" s="119" t="s">
        <v>2</v>
      </c>
      <c r="AF15" s="119"/>
      <c r="AG15" s="119"/>
      <c r="AH15" s="119"/>
      <c r="AI15" s="119"/>
      <c r="AJ15" s="125" t="s">
        <v>18</v>
      </c>
      <c r="AK15" s="125"/>
      <c r="AL15" s="125"/>
    </row>
    <row r="16" spans="1:38" ht="16.5" customHeight="1">
      <c r="A16" s="117" t="s">
        <v>22</v>
      </c>
      <c r="B16" s="117"/>
      <c r="C16" s="117"/>
      <c r="D16" s="117"/>
      <c r="E16" s="117"/>
      <c r="F16" s="117"/>
      <c r="G16" s="118">
        <v>95</v>
      </c>
      <c r="H16" s="118"/>
      <c r="I16" s="118"/>
      <c r="J16" s="118"/>
      <c r="K16" s="118">
        <v>95</v>
      </c>
      <c r="L16" s="118"/>
      <c r="M16" s="118"/>
      <c r="N16" s="118"/>
      <c r="O16" s="118">
        <v>91</v>
      </c>
      <c r="P16" s="118"/>
      <c r="Q16" s="118"/>
      <c r="R16" s="118"/>
      <c r="S16" s="118">
        <v>95</v>
      </c>
      <c r="T16" s="118"/>
      <c r="U16" s="118"/>
      <c r="V16" s="118"/>
      <c r="W16" s="118">
        <v>92</v>
      </c>
      <c r="X16" s="118"/>
      <c r="Y16" s="118"/>
      <c r="Z16" s="118"/>
      <c r="AA16" s="118">
        <v>91</v>
      </c>
      <c r="AB16" s="118"/>
      <c r="AC16" s="118"/>
      <c r="AD16" s="118"/>
      <c r="AE16" s="126">
        <f>SUM(G17:AD17)</f>
        <v>559</v>
      </c>
      <c r="AF16" s="126"/>
      <c r="AG16" s="126"/>
      <c r="AH16" s="126"/>
      <c r="AI16" s="126"/>
      <c r="AJ16" s="127"/>
      <c r="AK16" s="127"/>
      <c r="AL16" s="127"/>
    </row>
    <row r="17" spans="1:38" ht="16.5" customHeight="1">
      <c r="A17" s="117"/>
      <c r="B17" s="117"/>
      <c r="C17" s="117"/>
      <c r="D17" s="117"/>
      <c r="E17" s="117"/>
      <c r="F17" s="117"/>
      <c r="G17" s="118">
        <f>SUM(G16:N16)</f>
        <v>190</v>
      </c>
      <c r="H17" s="118"/>
      <c r="I17" s="118"/>
      <c r="J17" s="118"/>
      <c r="K17" s="118"/>
      <c r="L17" s="118"/>
      <c r="M17" s="118"/>
      <c r="N17" s="118"/>
      <c r="O17" s="118">
        <f>SUM(O16:V16)</f>
        <v>186</v>
      </c>
      <c r="P17" s="118"/>
      <c r="Q17" s="118"/>
      <c r="R17" s="118"/>
      <c r="S17" s="118"/>
      <c r="T17" s="118"/>
      <c r="U17" s="118"/>
      <c r="V17" s="118"/>
      <c r="W17" s="118">
        <f>SUM(W16:AD16)</f>
        <v>183</v>
      </c>
      <c r="X17" s="118"/>
      <c r="Y17" s="118"/>
      <c r="Z17" s="118"/>
      <c r="AA17" s="118"/>
      <c r="AB17" s="118"/>
      <c r="AC17" s="118"/>
      <c r="AD17" s="118"/>
      <c r="AE17" s="126"/>
      <c r="AF17" s="126"/>
      <c r="AG17" s="126"/>
      <c r="AH17" s="126"/>
      <c r="AI17" s="126"/>
      <c r="AJ17" s="127"/>
      <c r="AK17" s="127"/>
      <c r="AL17" s="127"/>
    </row>
    <row r="18" spans="1:38" ht="16.5" customHeight="1">
      <c r="A18" s="128" t="s">
        <v>20</v>
      </c>
      <c r="B18" s="128"/>
      <c r="C18" s="128"/>
      <c r="D18" s="128"/>
      <c r="E18" s="128"/>
      <c r="F18" s="128"/>
      <c r="G18" s="118">
        <v>96</v>
      </c>
      <c r="H18" s="118"/>
      <c r="I18" s="118"/>
      <c r="J18" s="118"/>
      <c r="K18" s="118">
        <v>93</v>
      </c>
      <c r="L18" s="118"/>
      <c r="M18" s="118"/>
      <c r="N18" s="118"/>
      <c r="O18" s="118">
        <v>90</v>
      </c>
      <c r="P18" s="118"/>
      <c r="Q18" s="118"/>
      <c r="R18" s="118"/>
      <c r="S18" s="118">
        <v>86</v>
      </c>
      <c r="T18" s="118"/>
      <c r="U18" s="118"/>
      <c r="V18" s="118"/>
      <c r="W18" s="118">
        <v>93</v>
      </c>
      <c r="X18" s="118"/>
      <c r="Y18" s="118"/>
      <c r="Z18" s="118"/>
      <c r="AA18" s="118">
        <v>90</v>
      </c>
      <c r="AB18" s="118"/>
      <c r="AC18" s="118"/>
      <c r="AD18" s="118"/>
      <c r="AE18" s="126">
        <f>SUM(G19:AD19)</f>
        <v>548</v>
      </c>
      <c r="AF18" s="126"/>
      <c r="AG18" s="126"/>
      <c r="AH18" s="126"/>
      <c r="AI18" s="126"/>
      <c r="AJ18" s="127"/>
      <c r="AK18" s="127"/>
      <c r="AL18" s="127"/>
    </row>
    <row r="19" spans="1:38" ht="16.5" customHeight="1">
      <c r="A19" s="128"/>
      <c r="B19" s="128"/>
      <c r="C19" s="128"/>
      <c r="D19" s="128"/>
      <c r="E19" s="128"/>
      <c r="F19" s="128"/>
      <c r="G19" s="118">
        <f>SUM(G18:N18)</f>
        <v>189</v>
      </c>
      <c r="H19" s="118"/>
      <c r="I19" s="118"/>
      <c r="J19" s="118"/>
      <c r="K19" s="118"/>
      <c r="L19" s="118"/>
      <c r="M19" s="118"/>
      <c r="N19" s="118"/>
      <c r="O19" s="118">
        <f>SUM(O18:V18)</f>
        <v>176</v>
      </c>
      <c r="P19" s="118"/>
      <c r="Q19" s="118"/>
      <c r="R19" s="118"/>
      <c r="S19" s="118"/>
      <c r="T19" s="118"/>
      <c r="U19" s="118"/>
      <c r="V19" s="118"/>
      <c r="W19" s="118">
        <f>SUM(W18:AD18)</f>
        <v>183</v>
      </c>
      <c r="X19" s="118"/>
      <c r="Y19" s="118"/>
      <c r="Z19" s="118"/>
      <c r="AA19" s="118"/>
      <c r="AB19" s="118"/>
      <c r="AC19" s="118"/>
      <c r="AD19" s="118"/>
      <c r="AE19" s="126"/>
      <c r="AF19" s="126"/>
      <c r="AG19" s="126"/>
      <c r="AH19" s="126"/>
      <c r="AI19" s="126"/>
      <c r="AJ19" s="127"/>
      <c r="AK19" s="127"/>
      <c r="AL19" s="127"/>
    </row>
    <row r="20" spans="1:38" ht="16.5" customHeight="1">
      <c r="A20" s="128" t="s">
        <v>26</v>
      </c>
      <c r="B20" s="128"/>
      <c r="C20" s="128"/>
      <c r="D20" s="128"/>
      <c r="E20" s="128"/>
      <c r="F20" s="128"/>
      <c r="G20" s="118">
        <v>93</v>
      </c>
      <c r="H20" s="118"/>
      <c r="I20" s="118"/>
      <c r="J20" s="118"/>
      <c r="K20" s="118">
        <v>96</v>
      </c>
      <c r="L20" s="118"/>
      <c r="M20" s="118"/>
      <c r="N20" s="118"/>
      <c r="O20" s="118">
        <v>94</v>
      </c>
      <c r="P20" s="118"/>
      <c r="Q20" s="118"/>
      <c r="R20" s="118"/>
      <c r="S20" s="118">
        <v>91</v>
      </c>
      <c r="T20" s="118"/>
      <c r="U20" s="118"/>
      <c r="V20" s="118"/>
      <c r="W20" s="118">
        <v>94</v>
      </c>
      <c r="X20" s="118"/>
      <c r="Y20" s="118"/>
      <c r="Z20" s="118"/>
      <c r="AA20" s="118">
        <v>94</v>
      </c>
      <c r="AB20" s="118"/>
      <c r="AC20" s="118"/>
      <c r="AD20" s="118"/>
      <c r="AE20" s="126">
        <f>SUM(G21:AD21)</f>
        <v>562</v>
      </c>
      <c r="AF20" s="126"/>
      <c r="AG20" s="126"/>
      <c r="AH20" s="126"/>
      <c r="AI20" s="126"/>
      <c r="AJ20" s="127"/>
      <c r="AK20" s="127"/>
      <c r="AL20" s="127"/>
    </row>
    <row r="21" spans="1:38" ht="16.5" customHeight="1">
      <c r="A21" s="128"/>
      <c r="B21" s="128"/>
      <c r="C21" s="128"/>
      <c r="D21" s="128"/>
      <c r="E21" s="128"/>
      <c r="F21" s="128"/>
      <c r="G21" s="118">
        <f>SUM(G20:N20)</f>
        <v>189</v>
      </c>
      <c r="H21" s="118"/>
      <c r="I21" s="118"/>
      <c r="J21" s="118"/>
      <c r="K21" s="118"/>
      <c r="L21" s="118"/>
      <c r="M21" s="118"/>
      <c r="N21" s="118"/>
      <c r="O21" s="118">
        <f>SUM(O20:V20)</f>
        <v>185</v>
      </c>
      <c r="P21" s="118"/>
      <c r="Q21" s="118"/>
      <c r="R21" s="118"/>
      <c r="S21" s="118"/>
      <c r="T21" s="118"/>
      <c r="U21" s="118"/>
      <c r="V21" s="118"/>
      <c r="W21" s="118">
        <f>SUM(W20:AD20)</f>
        <v>188</v>
      </c>
      <c r="X21" s="118"/>
      <c r="Y21" s="118"/>
      <c r="Z21" s="118"/>
      <c r="AA21" s="118"/>
      <c r="AB21" s="118"/>
      <c r="AC21" s="118"/>
      <c r="AD21" s="118"/>
      <c r="AE21" s="126"/>
      <c r="AF21" s="126"/>
      <c r="AG21" s="126"/>
      <c r="AH21" s="126"/>
      <c r="AI21" s="126"/>
      <c r="AJ21" s="127"/>
      <c r="AK21" s="127"/>
      <c r="AL21" s="127"/>
    </row>
    <row r="22" ht="16.5" customHeight="1"/>
    <row r="23" spans="1:12" ht="16.5" customHeight="1">
      <c r="A23" s="122" t="s">
        <v>7</v>
      </c>
      <c r="B23" s="122"/>
      <c r="C23" s="122"/>
      <c r="D23" s="122"/>
      <c r="E23" s="123" t="s">
        <v>28</v>
      </c>
      <c r="F23" s="124" t="s">
        <v>8</v>
      </c>
      <c r="G23" s="124"/>
      <c r="H23" s="124"/>
      <c r="I23" s="124"/>
      <c r="J23" s="124"/>
      <c r="K23" s="124"/>
      <c r="L23" s="124"/>
    </row>
    <row r="24" spans="1:12" ht="16.5" customHeight="1">
      <c r="A24" s="122"/>
      <c r="B24" s="122"/>
      <c r="C24" s="122"/>
      <c r="D24" s="122"/>
      <c r="E24" s="123"/>
      <c r="F24" s="124"/>
      <c r="G24" s="124"/>
      <c r="H24" s="124"/>
      <c r="I24" s="124"/>
      <c r="J24" s="124"/>
      <c r="K24" s="124"/>
      <c r="L24" s="124"/>
    </row>
    <row r="25" spans="1:38" ht="16.5" customHeight="1">
      <c r="A25" s="120" t="s">
        <v>29</v>
      </c>
      <c r="B25" s="120"/>
      <c r="C25" s="120"/>
      <c r="D25" s="120"/>
      <c r="E25" s="120"/>
      <c r="F25" s="120"/>
      <c r="G25" s="119" t="s">
        <v>23</v>
      </c>
      <c r="H25" s="119"/>
      <c r="I25" s="119"/>
      <c r="J25" s="119"/>
      <c r="K25" s="119"/>
      <c r="L25" s="119"/>
      <c r="M25" s="119"/>
      <c r="N25" s="119"/>
      <c r="O25" s="119" t="s">
        <v>24</v>
      </c>
      <c r="P25" s="119"/>
      <c r="Q25" s="119"/>
      <c r="R25" s="119"/>
      <c r="S25" s="119"/>
      <c r="T25" s="119"/>
      <c r="U25" s="119"/>
      <c r="V25" s="119"/>
      <c r="W25" s="119" t="s">
        <v>25</v>
      </c>
      <c r="X25" s="119"/>
      <c r="Y25" s="119"/>
      <c r="Z25" s="119"/>
      <c r="AA25" s="119"/>
      <c r="AB25" s="119"/>
      <c r="AC25" s="119"/>
      <c r="AD25" s="119"/>
      <c r="AE25" s="129" t="s">
        <v>2</v>
      </c>
      <c r="AF25" s="129"/>
      <c r="AG25" s="129"/>
      <c r="AH25" s="129"/>
      <c r="AI25" s="129"/>
      <c r="AJ25" s="125" t="s">
        <v>18</v>
      </c>
      <c r="AK25" s="125"/>
      <c r="AL25" s="125"/>
    </row>
    <row r="26" spans="1:38" ht="16.5" customHeight="1">
      <c r="A26" s="117" t="s">
        <v>33</v>
      </c>
      <c r="B26" s="117"/>
      <c r="C26" s="117"/>
      <c r="D26" s="117"/>
      <c r="E26" s="117"/>
      <c r="F26" s="117"/>
      <c r="G26" s="118">
        <v>98</v>
      </c>
      <c r="H26" s="118"/>
      <c r="I26" s="118"/>
      <c r="J26" s="118"/>
      <c r="K26" s="118">
        <v>93</v>
      </c>
      <c r="L26" s="118"/>
      <c r="M26" s="118"/>
      <c r="N26" s="118"/>
      <c r="O26" s="118">
        <v>92</v>
      </c>
      <c r="P26" s="118"/>
      <c r="Q26" s="118"/>
      <c r="R26" s="118"/>
      <c r="S26" s="118">
        <v>94</v>
      </c>
      <c r="T26" s="118"/>
      <c r="U26" s="118"/>
      <c r="V26" s="118"/>
      <c r="W26" s="118">
        <v>90</v>
      </c>
      <c r="X26" s="118"/>
      <c r="Y26" s="118"/>
      <c r="Z26" s="118"/>
      <c r="AA26" s="118">
        <v>89</v>
      </c>
      <c r="AB26" s="118"/>
      <c r="AC26" s="118"/>
      <c r="AD26" s="118"/>
      <c r="AE26" s="126">
        <f>SUM(G27:AD27)</f>
        <v>556</v>
      </c>
      <c r="AF26" s="126"/>
      <c r="AG26" s="126"/>
      <c r="AH26" s="126"/>
      <c r="AI26" s="126"/>
      <c r="AJ26" s="127"/>
      <c r="AK26" s="127"/>
      <c r="AL26" s="127"/>
    </row>
    <row r="27" spans="1:38" ht="16.5" customHeight="1">
      <c r="A27" s="117"/>
      <c r="B27" s="117"/>
      <c r="C27" s="117"/>
      <c r="D27" s="117"/>
      <c r="E27" s="117"/>
      <c r="F27" s="117"/>
      <c r="G27" s="118">
        <f>SUM(G26:N26)</f>
        <v>191</v>
      </c>
      <c r="H27" s="118"/>
      <c r="I27" s="118"/>
      <c r="J27" s="118"/>
      <c r="K27" s="118"/>
      <c r="L27" s="118"/>
      <c r="M27" s="118"/>
      <c r="N27" s="118"/>
      <c r="O27" s="118">
        <f>SUM(O26:V26)</f>
        <v>186</v>
      </c>
      <c r="P27" s="118"/>
      <c r="Q27" s="118"/>
      <c r="R27" s="118"/>
      <c r="S27" s="118"/>
      <c r="T27" s="118"/>
      <c r="U27" s="118"/>
      <c r="V27" s="118"/>
      <c r="W27" s="118">
        <f>SUM(W26:AD26)</f>
        <v>179</v>
      </c>
      <c r="X27" s="118"/>
      <c r="Y27" s="118"/>
      <c r="Z27" s="118"/>
      <c r="AA27" s="118"/>
      <c r="AB27" s="118"/>
      <c r="AC27" s="118"/>
      <c r="AD27" s="118"/>
      <c r="AE27" s="126"/>
      <c r="AF27" s="126"/>
      <c r="AG27" s="126"/>
      <c r="AH27" s="126"/>
      <c r="AI27" s="126"/>
      <c r="AJ27" s="127"/>
      <c r="AK27" s="127"/>
      <c r="AL27" s="127"/>
    </row>
    <row r="28" spans="1:38" ht="16.5" customHeight="1">
      <c r="A28" s="128" t="s">
        <v>37</v>
      </c>
      <c r="B28" s="128"/>
      <c r="C28" s="128"/>
      <c r="D28" s="128"/>
      <c r="E28" s="128"/>
      <c r="F28" s="128"/>
      <c r="G28" s="118">
        <v>95</v>
      </c>
      <c r="H28" s="118"/>
      <c r="I28" s="118"/>
      <c r="J28" s="118"/>
      <c r="K28" s="118">
        <v>92</v>
      </c>
      <c r="L28" s="118"/>
      <c r="M28" s="118"/>
      <c r="N28" s="118"/>
      <c r="O28" s="118">
        <v>90</v>
      </c>
      <c r="P28" s="118"/>
      <c r="Q28" s="118"/>
      <c r="R28" s="118"/>
      <c r="S28" s="118">
        <v>92</v>
      </c>
      <c r="T28" s="118"/>
      <c r="U28" s="118"/>
      <c r="V28" s="118"/>
      <c r="W28" s="118">
        <v>95</v>
      </c>
      <c r="X28" s="118"/>
      <c r="Y28" s="118"/>
      <c r="Z28" s="118"/>
      <c r="AA28" s="118">
        <v>96</v>
      </c>
      <c r="AB28" s="118"/>
      <c r="AC28" s="118"/>
      <c r="AD28" s="118"/>
      <c r="AE28" s="126">
        <f>SUM(G29:AD29)</f>
        <v>560</v>
      </c>
      <c r="AF28" s="126"/>
      <c r="AG28" s="126"/>
      <c r="AH28" s="126"/>
      <c r="AI28" s="126"/>
      <c r="AJ28" s="127"/>
      <c r="AK28" s="127"/>
      <c r="AL28" s="127"/>
    </row>
    <row r="29" spans="1:38" ht="16.5" customHeight="1">
      <c r="A29" s="128"/>
      <c r="B29" s="128"/>
      <c r="C29" s="128"/>
      <c r="D29" s="128"/>
      <c r="E29" s="128"/>
      <c r="F29" s="128"/>
      <c r="G29" s="118">
        <f>SUM(G28:N28)</f>
        <v>187</v>
      </c>
      <c r="H29" s="118"/>
      <c r="I29" s="118"/>
      <c r="J29" s="118"/>
      <c r="K29" s="118"/>
      <c r="L29" s="118"/>
      <c r="M29" s="118"/>
      <c r="N29" s="118"/>
      <c r="O29" s="118">
        <f>SUM(O28:V28)</f>
        <v>182</v>
      </c>
      <c r="P29" s="118"/>
      <c r="Q29" s="118"/>
      <c r="R29" s="118"/>
      <c r="S29" s="118"/>
      <c r="T29" s="118"/>
      <c r="U29" s="118"/>
      <c r="V29" s="118"/>
      <c r="W29" s="118">
        <f>SUM(W28:AD28)</f>
        <v>191</v>
      </c>
      <c r="X29" s="118"/>
      <c r="Y29" s="118"/>
      <c r="Z29" s="118"/>
      <c r="AA29" s="118"/>
      <c r="AB29" s="118"/>
      <c r="AC29" s="118"/>
      <c r="AD29" s="118"/>
      <c r="AE29" s="126"/>
      <c r="AF29" s="126"/>
      <c r="AG29" s="126"/>
      <c r="AH29" s="126"/>
      <c r="AI29" s="126"/>
      <c r="AJ29" s="127"/>
      <c r="AK29" s="127"/>
      <c r="AL29" s="127"/>
    </row>
    <row r="30" spans="1:38" ht="16.5" customHeight="1">
      <c r="A30" s="128" t="s">
        <v>32</v>
      </c>
      <c r="B30" s="128"/>
      <c r="C30" s="128"/>
      <c r="D30" s="128"/>
      <c r="E30" s="128"/>
      <c r="F30" s="128"/>
      <c r="G30" s="118">
        <v>93</v>
      </c>
      <c r="H30" s="118"/>
      <c r="I30" s="118"/>
      <c r="J30" s="118"/>
      <c r="K30" s="118">
        <v>92</v>
      </c>
      <c r="L30" s="118"/>
      <c r="M30" s="118"/>
      <c r="N30" s="118"/>
      <c r="O30" s="118">
        <v>92</v>
      </c>
      <c r="P30" s="118"/>
      <c r="Q30" s="118"/>
      <c r="R30" s="118"/>
      <c r="S30" s="118">
        <v>90</v>
      </c>
      <c r="T30" s="118"/>
      <c r="U30" s="118"/>
      <c r="V30" s="118"/>
      <c r="W30" s="118">
        <v>89</v>
      </c>
      <c r="X30" s="118"/>
      <c r="Y30" s="118"/>
      <c r="Z30" s="118"/>
      <c r="AA30" s="118">
        <v>86</v>
      </c>
      <c r="AB30" s="118"/>
      <c r="AC30" s="118"/>
      <c r="AD30" s="118"/>
      <c r="AE30" s="126">
        <f>SUM(G31:AD31)</f>
        <v>542</v>
      </c>
      <c r="AF30" s="126"/>
      <c r="AG30" s="126"/>
      <c r="AH30" s="126"/>
      <c r="AI30" s="126"/>
      <c r="AJ30" s="127"/>
      <c r="AK30" s="127"/>
      <c r="AL30" s="127"/>
    </row>
    <row r="31" spans="1:38" ht="16.5" customHeight="1">
      <c r="A31" s="128"/>
      <c r="B31" s="128"/>
      <c r="C31" s="128"/>
      <c r="D31" s="128"/>
      <c r="E31" s="128"/>
      <c r="F31" s="128"/>
      <c r="G31" s="118">
        <f>SUM(G30:N30)</f>
        <v>185</v>
      </c>
      <c r="H31" s="118"/>
      <c r="I31" s="118"/>
      <c r="J31" s="118"/>
      <c r="K31" s="118"/>
      <c r="L31" s="118"/>
      <c r="M31" s="118"/>
      <c r="N31" s="118"/>
      <c r="O31" s="118">
        <f>SUM(O30:V30)</f>
        <v>182</v>
      </c>
      <c r="P31" s="118"/>
      <c r="Q31" s="118"/>
      <c r="R31" s="118"/>
      <c r="S31" s="118"/>
      <c r="T31" s="118"/>
      <c r="U31" s="118"/>
      <c r="V31" s="118"/>
      <c r="W31" s="118">
        <f>SUM(W30:AD30)</f>
        <v>175</v>
      </c>
      <c r="X31" s="118"/>
      <c r="Y31" s="118"/>
      <c r="Z31" s="118"/>
      <c r="AA31" s="118"/>
      <c r="AB31" s="118"/>
      <c r="AC31" s="118"/>
      <c r="AD31" s="118"/>
      <c r="AE31" s="126"/>
      <c r="AF31" s="126"/>
      <c r="AG31" s="126"/>
      <c r="AH31" s="126"/>
      <c r="AI31" s="126"/>
      <c r="AJ31" s="127"/>
      <c r="AK31" s="127"/>
      <c r="AL31" s="127"/>
    </row>
    <row r="32" ht="16.5" customHeight="1"/>
    <row r="33" ht="16.5" customHeight="1"/>
    <row r="34" ht="16.5" customHeight="1"/>
    <row r="35" ht="16.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sheetProtection selectLockedCells="1" selectUnlockedCells="1"/>
  <mergeCells count="136">
    <mergeCell ref="AJ30:AL31"/>
    <mergeCell ref="G31:N31"/>
    <mergeCell ref="O31:V31"/>
    <mergeCell ref="A30:F31"/>
    <mergeCell ref="G30:J30"/>
    <mergeCell ref="K30:N30"/>
    <mergeCell ref="O30:R30"/>
    <mergeCell ref="AA30:AD30"/>
    <mergeCell ref="AE30:AI31"/>
    <mergeCell ref="W31:AD31"/>
    <mergeCell ref="S30:V30"/>
    <mergeCell ref="W30:Z30"/>
    <mergeCell ref="A28:F29"/>
    <mergeCell ref="G28:J28"/>
    <mergeCell ref="K28:N28"/>
    <mergeCell ref="O28:R28"/>
    <mergeCell ref="W29:AD29"/>
    <mergeCell ref="S28:V28"/>
    <mergeCell ref="W28:Z28"/>
    <mergeCell ref="AJ26:AL27"/>
    <mergeCell ref="G27:N27"/>
    <mergeCell ref="O27:V27"/>
    <mergeCell ref="W27:AD27"/>
    <mergeCell ref="G29:N29"/>
    <mergeCell ref="O29:V29"/>
    <mergeCell ref="AE26:AI27"/>
    <mergeCell ref="AA28:AD28"/>
    <mergeCell ref="AE28:AI29"/>
    <mergeCell ref="AJ28:AL29"/>
    <mergeCell ref="AE25:AI25"/>
    <mergeCell ref="AJ25:AL25"/>
    <mergeCell ref="A26:F27"/>
    <mergeCell ref="G26:J26"/>
    <mergeCell ref="K26:N26"/>
    <mergeCell ref="O26:R26"/>
    <mergeCell ref="S26:V26"/>
    <mergeCell ref="W26:Z26"/>
    <mergeCell ref="AA26:AD26"/>
    <mergeCell ref="O25:V25"/>
    <mergeCell ref="AA20:AD20"/>
    <mergeCell ref="AE20:AI21"/>
    <mergeCell ref="AJ20:AL21"/>
    <mergeCell ref="A23:D24"/>
    <mergeCell ref="E23:E24"/>
    <mergeCell ref="F23:L24"/>
    <mergeCell ref="O20:R20"/>
    <mergeCell ref="S20:V20"/>
    <mergeCell ref="W20:Z20"/>
    <mergeCell ref="A25:F25"/>
    <mergeCell ref="G25:N25"/>
    <mergeCell ref="W25:AD25"/>
    <mergeCell ref="AJ18:AL19"/>
    <mergeCell ref="G21:N21"/>
    <mergeCell ref="O21:V21"/>
    <mergeCell ref="W21:AD21"/>
    <mergeCell ref="A20:F21"/>
    <mergeCell ref="G20:J20"/>
    <mergeCell ref="K20:N20"/>
    <mergeCell ref="W19:AD19"/>
    <mergeCell ref="AE16:AI17"/>
    <mergeCell ref="S18:V18"/>
    <mergeCell ref="W18:Z18"/>
    <mergeCell ref="AA18:AD18"/>
    <mergeCell ref="AE18:AI19"/>
    <mergeCell ref="A18:F19"/>
    <mergeCell ref="G18:J18"/>
    <mergeCell ref="K18:N18"/>
    <mergeCell ref="O18:R18"/>
    <mergeCell ref="AJ16:AL17"/>
    <mergeCell ref="G17:N17"/>
    <mergeCell ref="O17:V17"/>
    <mergeCell ref="W17:AD17"/>
    <mergeCell ref="G19:N19"/>
    <mergeCell ref="O19:V19"/>
    <mergeCell ref="AE15:AI15"/>
    <mergeCell ref="AJ15:AL15"/>
    <mergeCell ref="A16:F17"/>
    <mergeCell ref="G16:J16"/>
    <mergeCell ref="K16:N16"/>
    <mergeCell ref="O16:R16"/>
    <mergeCell ref="S16:V16"/>
    <mergeCell ref="W16:Z16"/>
    <mergeCell ref="AA16:AD16"/>
    <mergeCell ref="O15:V15"/>
    <mergeCell ref="AA10:AD10"/>
    <mergeCell ref="AE10:AI11"/>
    <mergeCell ref="AJ10:AL11"/>
    <mergeCell ref="A13:D14"/>
    <mergeCell ref="E13:E14"/>
    <mergeCell ref="F13:L14"/>
    <mergeCell ref="S10:V10"/>
    <mergeCell ref="W10:Z10"/>
    <mergeCell ref="A15:F15"/>
    <mergeCell ref="G15:N15"/>
    <mergeCell ref="W15:AD15"/>
    <mergeCell ref="G11:N11"/>
    <mergeCell ref="O11:V11"/>
    <mergeCell ref="W11:AD11"/>
    <mergeCell ref="A10:F11"/>
    <mergeCell ref="G10:J10"/>
    <mergeCell ref="K10:N10"/>
    <mergeCell ref="O10:R10"/>
    <mergeCell ref="AJ8:AL9"/>
    <mergeCell ref="G9:N9"/>
    <mergeCell ref="O9:V9"/>
    <mergeCell ref="W9:AD9"/>
    <mergeCell ref="S8:V8"/>
    <mergeCell ref="W8:Z8"/>
    <mergeCell ref="A8:F9"/>
    <mergeCell ref="G8:J8"/>
    <mergeCell ref="K8:N8"/>
    <mergeCell ref="O8:R8"/>
    <mergeCell ref="AA8:AD8"/>
    <mergeCell ref="AE8:AI9"/>
    <mergeCell ref="AE6:AI7"/>
    <mergeCell ref="AJ6:AL7"/>
    <mergeCell ref="G7:N7"/>
    <mergeCell ref="O7:V7"/>
    <mergeCell ref="W7:AD7"/>
    <mergeCell ref="S6:V6"/>
    <mergeCell ref="W6:Z6"/>
    <mergeCell ref="O6:R6"/>
    <mergeCell ref="AE5:AI5"/>
    <mergeCell ref="A1:L2"/>
    <mergeCell ref="A3:D4"/>
    <mergeCell ref="E3:E4"/>
    <mergeCell ref="F3:L4"/>
    <mergeCell ref="AJ5:AL5"/>
    <mergeCell ref="A6:F7"/>
    <mergeCell ref="G6:J6"/>
    <mergeCell ref="K6:N6"/>
    <mergeCell ref="O5:V5"/>
    <mergeCell ref="W5:AD5"/>
    <mergeCell ref="A5:F5"/>
    <mergeCell ref="G5:N5"/>
    <mergeCell ref="AA6:AD6"/>
  </mergeCells>
  <printOptions/>
  <pageMargins left="0.44027777777777777" right="0.27569444444444446" top="0.39375" bottom="0.196527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A23" sqref="A23:D24"/>
    </sheetView>
  </sheetViews>
  <sheetFormatPr defaultColWidth="9.00390625" defaultRowHeight="13.5"/>
  <cols>
    <col min="1" max="29" width="2.50390625" style="1" customWidth="1"/>
    <col min="30" max="16384" width="9.00390625" style="25" customWidth="1"/>
  </cols>
  <sheetData>
    <row r="1" spans="1:12" ht="12.75" customHeight="1">
      <c r="A1" s="121" t="s">
        <v>62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5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5" customHeight="1">
      <c r="A3" s="122" t="s">
        <v>3</v>
      </c>
      <c r="B3" s="122"/>
      <c r="C3" s="122"/>
      <c r="D3" s="122"/>
      <c r="E3" s="123" t="s">
        <v>28</v>
      </c>
      <c r="F3" s="145" t="s">
        <v>84</v>
      </c>
      <c r="G3" s="145"/>
      <c r="H3" s="145"/>
      <c r="I3" s="145"/>
      <c r="J3" s="145"/>
      <c r="K3" s="145"/>
      <c r="L3" s="145"/>
    </row>
    <row r="4" spans="1:12" ht="15" customHeight="1">
      <c r="A4" s="122"/>
      <c r="B4" s="122"/>
      <c r="C4" s="122"/>
      <c r="D4" s="122"/>
      <c r="E4" s="123"/>
      <c r="F4" s="145"/>
      <c r="G4" s="145"/>
      <c r="H4" s="145"/>
      <c r="I4" s="145"/>
      <c r="J4" s="145"/>
      <c r="K4" s="145"/>
      <c r="L4" s="145"/>
    </row>
    <row r="5" spans="1:29" ht="15" customHeight="1">
      <c r="A5" s="144" t="s">
        <v>29</v>
      </c>
      <c r="B5" s="144"/>
      <c r="C5" s="144"/>
      <c r="D5" s="144"/>
      <c r="E5" s="144"/>
      <c r="F5" s="144"/>
      <c r="G5" s="144"/>
      <c r="H5" s="119" t="s">
        <v>14</v>
      </c>
      <c r="I5" s="119"/>
      <c r="J5" s="119"/>
      <c r="K5" s="119"/>
      <c r="L5" s="119" t="s">
        <v>15</v>
      </c>
      <c r="M5" s="119"/>
      <c r="N5" s="119"/>
      <c r="O5" s="119"/>
      <c r="P5" s="119" t="s">
        <v>16</v>
      </c>
      <c r="Q5" s="119"/>
      <c r="R5" s="119"/>
      <c r="S5" s="119"/>
      <c r="T5" s="119" t="s">
        <v>17</v>
      </c>
      <c r="U5" s="119"/>
      <c r="V5" s="119"/>
      <c r="W5" s="119"/>
      <c r="X5" s="144" t="s">
        <v>2</v>
      </c>
      <c r="Y5" s="144"/>
      <c r="Z5" s="144"/>
      <c r="AA5" s="144"/>
      <c r="AB5" s="120" t="s">
        <v>18</v>
      </c>
      <c r="AC5" s="120"/>
    </row>
    <row r="6" spans="1:29" ht="15" customHeight="1">
      <c r="A6" s="136" t="s">
        <v>75</v>
      </c>
      <c r="B6" s="136"/>
      <c r="C6" s="136"/>
      <c r="D6" s="136"/>
      <c r="E6" s="136"/>
      <c r="F6" s="136"/>
      <c r="G6" s="136"/>
      <c r="H6" s="131">
        <v>102.3</v>
      </c>
      <c r="I6" s="131"/>
      <c r="J6" s="131"/>
      <c r="K6" s="131"/>
      <c r="L6" s="131">
        <v>101.8</v>
      </c>
      <c r="M6" s="131"/>
      <c r="N6" s="131"/>
      <c r="O6" s="131"/>
      <c r="P6" s="137">
        <v>100</v>
      </c>
      <c r="Q6" s="137"/>
      <c r="R6" s="137"/>
      <c r="S6" s="137"/>
      <c r="T6" s="131">
        <v>102.5</v>
      </c>
      <c r="U6" s="131"/>
      <c r="V6" s="131"/>
      <c r="W6" s="131"/>
      <c r="X6" s="132">
        <v>406.6</v>
      </c>
      <c r="Y6" s="132"/>
      <c r="Z6" s="132"/>
      <c r="AA6" s="132"/>
      <c r="AB6" s="45">
        <v>23</v>
      </c>
      <c r="AC6" s="45"/>
    </row>
    <row r="7" spans="1:29" ht="15" customHeight="1">
      <c r="A7" s="136"/>
      <c r="B7" s="136"/>
      <c r="C7" s="136"/>
      <c r="D7" s="136"/>
      <c r="E7" s="136"/>
      <c r="F7" s="136"/>
      <c r="G7" s="136"/>
      <c r="H7" s="131"/>
      <c r="I7" s="131"/>
      <c r="J7" s="131"/>
      <c r="K7" s="131"/>
      <c r="L7" s="131"/>
      <c r="M7" s="131"/>
      <c r="N7" s="131"/>
      <c r="O7" s="131"/>
      <c r="P7" s="137"/>
      <c r="Q7" s="137"/>
      <c r="R7" s="137"/>
      <c r="S7" s="137"/>
      <c r="T7" s="131"/>
      <c r="U7" s="131"/>
      <c r="V7" s="131"/>
      <c r="W7" s="131"/>
      <c r="X7" s="132"/>
      <c r="Y7" s="132"/>
      <c r="Z7" s="132"/>
      <c r="AA7" s="132"/>
      <c r="AB7" s="45"/>
      <c r="AC7" s="45"/>
    </row>
    <row r="8" spans="1:29" ht="15" customHeight="1">
      <c r="A8" s="130" t="s">
        <v>64</v>
      </c>
      <c r="B8" s="130"/>
      <c r="C8" s="130"/>
      <c r="D8" s="130"/>
      <c r="E8" s="130"/>
      <c r="F8" s="130"/>
      <c r="G8" s="130"/>
      <c r="H8" s="131">
        <v>101.7</v>
      </c>
      <c r="I8" s="131"/>
      <c r="J8" s="131"/>
      <c r="K8" s="131"/>
      <c r="L8" s="131">
        <v>102.4</v>
      </c>
      <c r="M8" s="131"/>
      <c r="N8" s="131"/>
      <c r="O8" s="131"/>
      <c r="P8" s="131">
        <v>97.7</v>
      </c>
      <c r="Q8" s="131"/>
      <c r="R8" s="131"/>
      <c r="S8" s="131"/>
      <c r="T8" s="131">
        <v>100.2</v>
      </c>
      <c r="U8" s="131"/>
      <c r="V8" s="131"/>
      <c r="W8" s="131"/>
      <c r="X8" s="143">
        <f>SUM(H8:W9)</f>
        <v>402</v>
      </c>
      <c r="Y8" s="143"/>
      <c r="Z8" s="143"/>
      <c r="AA8" s="143"/>
      <c r="AB8" s="45">
        <v>19</v>
      </c>
      <c r="AC8" s="45"/>
    </row>
    <row r="9" spans="1:29" ht="15" customHeight="1">
      <c r="A9" s="130"/>
      <c r="B9" s="130"/>
      <c r="C9" s="130"/>
      <c r="D9" s="130"/>
      <c r="E9" s="130"/>
      <c r="F9" s="130"/>
      <c r="G9" s="130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43"/>
      <c r="Y9" s="143"/>
      <c r="Z9" s="143"/>
      <c r="AA9" s="143"/>
      <c r="AB9" s="45"/>
      <c r="AC9" s="45"/>
    </row>
    <row r="10" spans="1:29" ht="15" customHeight="1">
      <c r="A10" s="142" t="s">
        <v>76</v>
      </c>
      <c r="B10" s="142"/>
      <c r="C10" s="142"/>
      <c r="D10" s="142"/>
      <c r="E10" s="142"/>
      <c r="F10" s="142"/>
      <c r="G10" s="142"/>
      <c r="H10" s="131">
        <v>97.1</v>
      </c>
      <c r="I10" s="131"/>
      <c r="J10" s="131"/>
      <c r="K10" s="131"/>
      <c r="L10" s="131">
        <v>99.3</v>
      </c>
      <c r="M10" s="131"/>
      <c r="N10" s="131"/>
      <c r="O10" s="131"/>
      <c r="P10" s="131">
        <v>99.2</v>
      </c>
      <c r="Q10" s="131"/>
      <c r="R10" s="131"/>
      <c r="S10" s="131"/>
      <c r="T10" s="131">
        <v>97.9</v>
      </c>
      <c r="U10" s="131"/>
      <c r="V10" s="131"/>
      <c r="W10" s="131"/>
      <c r="X10" s="132">
        <f>SUM(H10:W11)</f>
        <v>393.5</v>
      </c>
      <c r="Y10" s="132"/>
      <c r="Z10" s="132"/>
      <c r="AA10" s="132"/>
      <c r="AB10" s="45">
        <v>15</v>
      </c>
      <c r="AC10" s="45"/>
    </row>
    <row r="11" spans="1:29" ht="15" customHeight="1">
      <c r="A11" s="142"/>
      <c r="B11" s="142"/>
      <c r="C11" s="142"/>
      <c r="D11" s="142"/>
      <c r="E11" s="142"/>
      <c r="F11" s="142"/>
      <c r="G11" s="142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2"/>
      <c r="Y11" s="132"/>
      <c r="Z11" s="132"/>
      <c r="AA11" s="132"/>
      <c r="AB11" s="45"/>
      <c r="AC11" s="45"/>
    </row>
    <row r="12" spans="1:29" ht="1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</row>
    <row r="13" spans="1:29" ht="15" customHeight="1">
      <c r="A13" s="138" t="s">
        <v>5</v>
      </c>
      <c r="B13" s="138"/>
      <c r="C13" s="138"/>
      <c r="D13" s="138"/>
      <c r="E13" s="139" t="s">
        <v>28</v>
      </c>
      <c r="F13" s="141" t="s">
        <v>85</v>
      </c>
      <c r="G13" s="141"/>
      <c r="H13" s="141"/>
      <c r="I13" s="141"/>
      <c r="J13" s="141"/>
      <c r="K13" s="141"/>
      <c r="L13" s="1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</row>
    <row r="14" spans="1:29" ht="15" customHeight="1">
      <c r="A14" s="138"/>
      <c r="B14" s="138"/>
      <c r="C14" s="138"/>
      <c r="D14" s="138"/>
      <c r="E14" s="139"/>
      <c r="F14" s="141"/>
      <c r="G14" s="141"/>
      <c r="H14" s="141"/>
      <c r="I14" s="141"/>
      <c r="J14" s="141"/>
      <c r="K14" s="141"/>
      <c r="L14" s="141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spans="1:29" ht="15" customHeight="1">
      <c r="A15" s="134" t="s">
        <v>29</v>
      </c>
      <c r="B15" s="134"/>
      <c r="C15" s="134"/>
      <c r="D15" s="134"/>
      <c r="E15" s="134"/>
      <c r="F15" s="134"/>
      <c r="G15" s="134"/>
      <c r="H15" s="133" t="s">
        <v>14</v>
      </c>
      <c r="I15" s="133"/>
      <c r="J15" s="133"/>
      <c r="K15" s="133"/>
      <c r="L15" s="133" t="s">
        <v>15</v>
      </c>
      <c r="M15" s="133"/>
      <c r="N15" s="133"/>
      <c r="O15" s="133"/>
      <c r="P15" s="133" t="s">
        <v>16</v>
      </c>
      <c r="Q15" s="133"/>
      <c r="R15" s="133"/>
      <c r="S15" s="133"/>
      <c r="T15" s="133" t="s">
        <v>17</v>
      </c>
      <c r="U15" s="133"/>
      <c r="V15" s="133"/>
      <c r="W15" s="133"/>
      <c r="X15" s="134" t="s">
        <v>2</v>
      </c>
      <c r="Y15" s="134"/>
      <c r="Z15" s="134"/>
      <c r="AA15" s="134"/>
      <c r="AB15" s="135" t="s">
        <v>18</v>
      </c>
      <c r="AC15" s="135"/>
    </row>
    <row r="16" spans="1:29" ht="15" customHeight="1">
      <c r="A16" s="136" t="s">
        <v>77</v>
      </c>
      <c r="B16" s="136"/>
      <c r="C16" s="136"/>
      <c r="D16" s="136"/>
      <c r="E16" s="136"/>
      <c r="F16" s="136"/>
      <c r="G16" s="136"/>
      <c r="H16" s="131">
        <v>98.5</v>
      </c>
      <c r="I16" s="131"/>
      <c r="J16" s="131"/>
      <c r="K16" s="131"/>
      <c r="L16" s="131">
        <v>97.1</v>
      </c>
      <c r="M16" s="131"/>
      <c r="N16" s="131"/>
      <c r="O16" s="131"/>
      <c r="P16" s="131">
        <v>102.3</v>
      </c>
      <c r="Q16" s="131"/>
      <c r="R16" s="131"/>
      <c r="S16" s="131"/>
      <c r="T16" s="131">
        <v>102.2</v>
      </c>
      <c r="U16" s="131"/>
      <c r="V16" s="131"/>
      <c r="W16" s="131"/>
      <c r="X16" s="132">
        <f>SUM(H16:W17)</f>
        <v>400.09999999999997</v>
      </c>
      <c r="Y16" s="132"/>
      <c r="Z16" s="132"/>
      <c r="AA16" s="132"/>
      <c r="AB16" s="45">
        <v>17</v>
      </c>
      <c r="AC16" s="45"/>
    </row>
    <row r="17" spans="1:29" ht="15" customHeight="1">
      <c r="A17" s="136"/>
      <c r="B17" s="136"/>
      <c r="C17" s="136"/>
      <c r="D17" s="136"/>
      <c r="E17" s="136"/>
      <c r="F17" s="136"/>
      <c r="G17" s="136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2"/>
      <c r="Y17" s="132"/>
      <c r="Z17" s="132"/>
      <c r="AA17" s="132"/>
      <c r="AB17" s="45"/>
      <c r="AC17" s="45"/>
    </row>
    <row r="18" spans="1:29" ht="15" customHeight="1">
      <c r="A18" s="130" t="s">
        <v>79</v>
      </c>
      <c r="B18" s="130"/>
      <c r="C18" s="130"/>
      <c r="D18" s="130"/>
      <c r="E18" s="130"/>
      <c r="F18" s="130"/>
      <c r="G18" s="130"/>
      <c r="H18" s="131">
        <v>99.4</v>
      </c>
      <c r="I18" s="131"/>
      <c r="J18" s="131"/>
      <c r="K18" s="131"/>
      <c r="L18" s="131">
        <v>96.2</v>
      </c>
      <c r="M18" s="131"/>
      <c r="N18" s="131"/>
      <c r="O18" s="131"/>
      <c r="P18" s="131">
        <v>99.2</v>
      </c>
      <c r="Q18" s="131"/>
      <c r="R18" s="131"/>
      <c r="S18" s="131"/>
      <c r="T18" s="131">
        <v>97.3</v>
      </c>
      <c r="U18" s="131"/>
      <c r="V18" s="131"/>
      <c r="W18" s="131"/>
      <c r="X18" s="132">
        <f>SUM(H18:W19)</f>
        <v>392.1</v>
      </c>
      <c r="Y18" s="132"/>
      <c r="Z18" s="132"/>
      <c r="AA18" s="132"/>
      <c r="AB18" s="45">
        <v>11</v>
      </c>
      <c r="AC18" s="45"/>
    </row>
    <row r="19" spans="1:29" ht="15" customHeight="1">
      <c r="A19" s="130"/>
      <c r="B19" s="130"/>
      <c r="C19" s="130"/>
      <c r="D19" s="130"/>
      <c r="E19" s="130"/>
      <c r="F19" s="130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2"/>
      <c r="Y19" s="132"/>
      <c r="Z19" s="132"/>
      <c r="AA19" s="132"/>
      <c r="AB19" s="45"/>
      <c r="AC19" s="45"/>
    </row>
    <row r="20" spans="1:29" ht="15" customHeight="1">
      <c r="A20" s="130" t="s">
        <v>80</v>
      </c>
      <c r="B20" s="130"/>
      <c r="C20" s="130"/>
      <c r="D20" s="130"/>
      <c r="E20" s="130"/>
      <c r="F20" s="130"/>
      <c r="G20" s="130"/>
      <c r="H20" s="137">
        <v>102</v>
      </c>
      <c r="I20" s="137"/>
      <c r="J20" s="137"/>
      <c r="K20" s="137"/>
      <c r="L20" s="131">
        <v>101.5</v>
      </c>
      <c r="M20" s="131"/>
      <c r="N20" s="131"/>
      <c r="O20" s="131"/>
      <c r="P20" s="131">
        <v>101.5</v>
      </c>
      <c r="Q20" s="131"/>
      <c r="R20" s="131"/>
      <c r="S20" s="131"/>
      <c r="T20" s="131">
        <v>101.4</v>
      </c>
      <c r="U20" s="131"/>
      <c r="V20" s="131"/>
      <c r="W20" s="131"/>
      <c r="X20" s="132">
        <f>SUM(H20:W21)</f>
        <v>406.4</v>
      </c>
      <c r="Y20" s="132"/>
      <c r="Z20" s="132"/>
      <c r="AA20" s="132"/>
      <c r="AB20" s="45">
        <v>24</v>
      </c>
      <c r="AC20" s="45"/>
    </row>
    <row r="21" spans="1:29" ht="15" customHeight="1">
      <c r="A21" s="130"/>
      <c r="B21" s="130"/>
      <c r="C21" s="130"/>
      <c r="D21" s="130"/>
      <c r="E21" s="130"/>
      <c r="F21" s="130"/>
      <c r="G21" s="130"/>
      <c r="H21" s="137"/>
      <c r="I21" s="137"/>
      <c r="J21" s="137"/>
      <c r="K21" s="137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2"/>
      <c r="Y21" s="132"/>
      <c r="Z21" s="132"/>
      <c r="AA21" s="132"/>
      <c r="AB21" s="45"/>
      <c r="AC21" s="45"/>
    </row>
    <row r="22" spans="1:29" ht="1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spans="1:29" ht="15" customHeight="1">
      <c r="A23" s="138" t="s">
        <v>7</v>
      </c>
      <c r="B23" s="138"/>
      <c r="C23" s="138"/>
      <c r="D23" s="138"/>
      <c r="E23" s="139" t="s">
        <v>28</v>
      </c>
      <c r="F23" s="140" t="s">
        <v>86</v>
      </c>
      <c r="G23" s="140"/>
      <c r="H23" s="140"/>
      <c r="I23" s="140"/>
      <c r="J23" s="140"/>
      <c r="K23" s="140"/>
      <c r="L23" s="140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spans="1:29" ht="15" customHeight="1">
      <c r="A24" s="138"/>
      <c r="B24" s="138"/>
      <c r="C24" s="138"/>
      <c r="D24" s="138"/>
      <c r="E24" s="139"/>
      <c r="F24" s="140"/>
      <c r="G24" s="140"/>
      <c r="H24" s="140"/>
      <c r="I24" s="140"/>
      <c r="J24" s="140"/>
      <c r="K24" s="140"/>
      <c r="L24" s="140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29" ht="15" customHeight="1">
      <c r="A25" s="134" t="s">
        <v>29</v>
      </c>
      <c r="B25" s="134"/>
      <c r="C25" s="134"/>
      <c r="D25" s="134"/>
      <c r="E25" s="134"/>
      <c r="F25" s="134"/>
      <c r="G25" s="134"/>
      <c r="H25" s="133" t="s">
        <v>14</v>
      </c>
      <c r="I25" s="133"/>
      <c r="J25" s="133"/>
      <c r="K25" s="133"/>
      <c r="L25" s="133" t="s">
        <v>15</v>
      </c>
      <c r="M25" s="133"/>
      <c r="N25" s="133"/>
      <c r="O25" s="133"/>
      <c r="P25" s="133" t="s">
        <v>16</v>
      </c>
      <c r="Q25" s="133"/>
      <c r="R25" s="133"/>
      <c r="S25" s="133"/>
      <c r="T25" s="133" t="s">
        <v>17</v>
      </c>
      <c r="U25" s="133"/>
      <c r="V25" s="133"/>
      <c r="W25" s="133"/>
      <c r="X25" s="134" t="s">
        <v>2</v>
      </c>
      <c r="Y25" s="134"/>
      <c r="Z25" s="134"/>
      <c r="AA25" s="134"/>
      <c r="AB25" s="135" t="s">
        <v>18</v>
      </c>
      <c r="AC25" s="135"/>
    </row>
    <row r="26" spans="1:29" ht="15" customHeight="1">
      <c r="A26" s="136" t="s">
        <v>81</v>
      </c>
      <c r="B26" s="136"/>
      <c r="C26" s="136"/>
      <c r="D26" s="136"/>
      <c r="E26" s="136"/>
      <c r="F26" s="136"/>
      <c r="G26" s="136"/>
      <c r="H26" s="131">
        <v>101.1</v>
      </c>
      <c r="I26" s="131"/>
      <c r="J26" s="131"/>
      <c r="K26" s="131"/>
      <c r="L26" s="137">
        <v>100</v>
      </c>
      <c r="M26" s="137"/>
      <c r="N26" s="137"/>
      <c r="O26" s="137"/>
      <c r="P26" s="131">
        <v>96.1</v>
      </c>
      <c r="Q26" s="131"/>
      <c r="R26" s="131"/>
      <c r="S26" s="131"/>
      <c r="T26" s="131">
        <v>98.9</v>
      </c>
      <c r="U26" s="131"/>
      <c r="V26" s="131"/>
      <c r="W26" s="131"/>
      <c r="X26" s="132">
        <f>SUM(H26:W27)</f>
        <v>396.1</v>
      </c>
      <c r="Y26" s="132"/>
      <c r="Z26" s="132"/>
      <c r="AA26" s="132"/>
      <c r="AB26" s="45">
        <v>14</v>
      </c>
      <c r="AC26" s="45"/>
    </row>
    <row r="27" spans="1:29" ht="15" customHeight="1">
      <c r="A27" s="136"/>
      <c r="B27" s="136"/>
      <c r="C27" s="136"/>
      <c r="D27" s="136"/>
      <c r="E27" s="136"/>
      <c r="F27" s="136"/>
      <c r="G27" s="136"/>
      <c r="H27" s="131"/>
      <c r="I27" s="131"/>
      <c r="J27" s="131"/>
      <c r="K27" s="131"/>
      <c r="L27" s="137"/>
      <c r="M27" s="137"/>
      <c r="N27" s="137"/>
      <c r="O27" s="137"/>
      <c r="P27" s="131"/>
      <c r="Q27" s="131"/>
      <c r="R27" s="131"/>
      <c r="S27" s="131"/>
      <c r="T27" s="131"/>
      <c r="U27" s="131"/>
      <c r="V27" s="131"/>
      <c r="W27" s="131"/>
      <c r="X27" s="132"/>
      <c r="Y27" s="132"/>
      <c r="Z27" s="132"/>
      <c r="AA27" s="132"/>
      <c r="AB27" s="45"/>
      <c r="AC27" s="45"/>
    </row>
    <row r="28" spans="1:29" ht="15" customHeight="1">
      <c r="A28" s="130" t="s">
        <v>82</v>
      </c>
      <c r="B28" s="130"/>
      <c r="C28" s="130"/>
      <c r="D28" s="130"/>
      <c r="E28" s="130"/>
      <c r="F28" s="130"/>
      <c r="G28" s="130"/>
      <c r="H28" s="131">
        <v>103.9</v>
      </c>
      <c r="I28" s="131"/>
      <c r="J28" s="131"/>
      <c r="K28" s="131"/>
      <c r="L28" s="131">
        <v>91.2</v>
      </c>
      <c r="M28" s="131"/>
      <c r="N28" s="131"/>
      <c r="O28" s="131"/>
      <c r="P28" s="131">
        <v>98.9</v>
      </c>
      <c r="Q28" s="131"/>
      <c r="R28" s="131"/>
      <c r="S28" s="131"/>
      <c r="T28" s="131">
        <v>91.2</v>
      </c>
      <c r="U28" s="131"/>
      <c r="V28" s="131"/>
      <c r="W28" s="131"/>
      <c r="X28" s="132">
        <f>SUM(H28:W29)</f>
        <v>385.2</v>
      </c>
      <c r="Y28" s="132"/>
      <c r="Z28" s="132"/>
      <c r="AA28" s="132"/>
      <c r="AB28" s="45">
        <v>16</v>
      </c>
      <c r="AC28" s="45"/>
    </row>
    <row r="29" spans="1:29" ht="15" customHeight="1">
      <c r="A29" s="130"/>
      <c r="B29" s="130"/>
      <c r="C29" s="130"/>
      <c r="D29" s="130"/>
      <c r="E29" s="130"/>
      <c r="F29" s="130"/>
      <c r="G29" s="130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2"/>
      <c r="Y29" s="132"/>
      <c r="Z29" s="132"/>
      <c r="AA29" s="132"/>
      <c r="AB29" s="45"/>
      <c r="AC29" s="45"/>
    </row>
    <row r="30" spans="1:29" ht="15" customHeight="1">
      <c r="A30" s="130" t="s">
        <v>83</v>
      </c>
      <c r="B30" s="130"/>
      <c r="C30" s="130"/>
      <c r="D30" s="130"/>
      <c r="E30" s="130"/>
      <c r="F30" s="130"/>
      <c r="G30" s="130"/>
      <c r="H30" s="131">
        <v>99.1</v>
      </c>
      <c r="I30" s="131"/>
      <c r="J30" s="131"/>
      <c r="K30" s="131"/>
      <c r="L30" s="131">
        <v>99.3</v>
      </c>
      <c r="M30" s="131"/>
      <c r="N30" s="131"/>
      <c r="O30" s="131"/>
      <c r="P30" s="131">
        <v>101.3</v>
      </c>
      <c r="Q30" s="131"/>
      <c r="R30" s="131"/>
      <c r="S30" s="131"/>
      <c r="T30" s="131">
        <v>100.5</v>
      </c>
      <c r="U30" s="131"/>
      <c r="V30" s="131"/>
      <c r="W30" s="131"/>
      <c r="X30" s="132">
        <f>SUM(H30:W31)</f>
        <v>400.2</v>
      </c>
      <c r="Y30" s="132"/>
      <c r="Z30" s="132"/>
      <c r="AA30" s="132"/>
      <c r="AB30" s="45">
        <v>20</v>
      </c>
      <c r="AC30" s="45"/>
    </row>
    <row r="31" spans="1:29" ht="15" customHeight="1">
      <c r="A31" s="130"/>
      <c r="B31" s="130"/>
      <c r="C31" s="130"/>
      <c r="D31" s="130"/>
      <c r="E31" s="130"/>
      <c r="F31" s="130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2"/>
      <c r="Y31" s="132"/>
      <c r="Z31" s="132"/>
      <c r="AA31" s="132"/>
      <c r="AB31" s="45"/>
      <c r="AC31" s="45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94">
    <mergeCell ref="A1:L2"/>
    <mergeCell ref="A3:D4"/>
    <mergeCell ref="E3:E4"/>
    <mergeCell ref="F3:L4"/>
    <mergeCell ref="A5:G5"/>
    <mergeCell ref="H5:K5"/>
    <mergeCell ref="L5:O5"/>
    <mergeCell ref="P5:S5"/>
    <mergeCell ref="T5:W5"/>
    <mergeCell ref="X5:AA5"/>
    <mergeCell ref="AB5:AC5"/>
    <mergeCell ref="A6:G7"/>
    <mergeCell ref="H6:K7"/>
    <mergeCell ref="L6:O7"/>
    <mergeCell ref="P6:S7"/>
    <mergeCell ref="T6:W7"/>
    <mergeCell ref="X6:AA7"/>
    <mergeCell ref="AB6:AC7"/>
    <mergeCell ref="A8:G9"/>
    <mergeCell ref="H8:K9"/>
    <mergeCell ref="L8:O9"/>
    <mergeCell ref="P8:S9"/>
    <mergeCell ref="T8:W9"/>
    <mergeCell ref="X8:AA9"/>
    <mergeCell ref="AB8:AC9"/>
    <mergeCell ref="T15:W15"/>
    <mergeCell ref="X15:AA15"/>
    <mergeCell ref="A10:G11"/>
    <mergeCell ref="H10:K11"/>
    <mergeCell ref="L10:O11"/>
    <mergeCell ref="P10:S11"/>
    <mergeCell ref="T10:W11"/>
    <mergeCell ref="X10:AA11"/>
    <mergeCell ref="X16:AA17"/>
    <mergeCell ref="AB16:AC17"/>
    <mergeCell ref="AB10:AC11"/>
    <mergeCell ref="A13:D14"/>
    <mergeCell ref="E13:E14"/>
    <mergeCell ref="F13:L14"/>
    <mergeCell ref="A15:G15"/>
    <mergeCell ref="H15:K15"/>
    <mergeCell ref="L15:O15"/>
    <mergeCell ref="P15:S15"/>
    <mergeCell ref="L18:O19"/>
    <mergeCell ref="P18:S19"/>
    <mergeCell ref="T18:W19"/>
    <mergeCell ref="X18:AA19"/>
    <mergeCell ref="AB15:AC15"/>
    <mergeCell ref="A16:G17"/>
    <mergeCell ref="H16:K17"/>
    <mergeCell ref="L16:O17"/>
    <mergeCell ref="P16:S17"/>
    <mergeCell ref="T16:W17"/>
    <mergeCell ref="AB18:AC19"/>
    <mergeCell ref="A20:G21"/>
    <mergeCell ref="H20:K21"/>
    <mergeCell ref="L20:O21"/>
    <mergeCell ref="P20:S21"/>
    <mergeCell ref="T20:W21"/>
    <mergeCell ref="X20:AA21"/>
    <mergeCell ref="AB20:AC21"/>
    <mergeCell ref="A18:G19"/>
    <mergeCell ref="H18:K19"/>
    <mergeCell ref="A23:D24"/>
    <mergeCell ref="E23:E24"/>
    <mergeCell ref="F23:L24"/>
    <mergeCell ref="A25:G25"/>
    <mergeCell ref="H25:K25"/>
    <mergeCell ref="L25:O25"/>
    <mergeCell ref="P25:S25"/>
    <mergeCell ref="T25:W25"/>
    <mergeCell ref="X25:AA25"/>
    <mergeCell ref="AB25:AC25"/>
    <mergeCell ref="A26:G27"/>
    <mergeCell ref="H26:K27"/>
    <mergeCell ref="L26:O27"/>
    <mergeCell ref="P26:S27"/>
    <mergeCell ref="T26:W27"/>
    <mergeCell ref="X26:AA27"/>
    <mergeCell ref="AB26:AC27"/>
    <mergeCell ref="A28:G29"/>
    <mergeCell ref="H28:K29"/>
    <mergeCell ref="L28:O29"/>
    <mergeCell ref="P28:S29"/>
    <mergeCell ref="T28:W29"/>
    <mergeCell ref="X28:AA29"/>
    <mergeCell ref="AB28:AC29"/>
    <mergeCell ref="AB30:AC31"/>
    <mergeCell ref="A30:G31"/>
    <mergeCell ref="H30:K31"/>
    <mergeCell ref="L30:O31"/>
    <mergeCell ref="P30:S31"/>
    <mergeCell ref="T30:W31"/>
    <mergeCell ref="X30:AA31"/>
  </mergeCells>
  <printOptions/>
  <pageMargins left="0.7874015748031497" right="0.6299212598425197" top="0.7480314960629921" bottom="0.748031496062992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6"/>
  <sheetViews>
    <sheetView zoomScale="115" zoomScaleNormal="115" zoomScalePageLayoutView="0" workbookViewId="0" topLeftCell="A1">
      <selection activeCell="AA20" sqref="AA20:AB21"/>
    </sheetView>
  </sheetViews>
  <sheetFormatPr defaultColWidth="9.00390625" defaultRowHeight="13.5"/>
  <cols>
    <col min="1" max="4" width="3.625" style="5" customWidth="1"/>
    <col min="5" max="5" width="3.00390625" style="5" customWidth="1"/>
    <col min="6" max="18" width="3.625" style="5" customWidth="1"/>
    <col min="19" max="25" width="3.125" style="5" customWidth="1"/>
    <col min="26" max="26" width="3.00390625" style="5" customWidth="1"/>
    <col min="27" max="27" width="3.125" style="5" customWidth="1"/>
    <col min="28" max="28" width="4.50390625" style="5" customWidth="1"/>
    <col min="29" max="29" width="3.875" style="1" customWidth="1"/>
    <col min="30" max="16384" width="9.00390625" style="1" customWidth="1"/>
  </cols>
  <sheetData>
    <row r="1" spans="1:28" ht="1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28"/>
      <c r="Q1" s="28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5" customHeight="1">
      <c r="A2" s="195" t="s">
        <v>60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4" t="s">
        <v>73</v>
      </c>
      <c r="Q2" s="194"/>
      <c r="R2" s="194"/>
      <c r="S2" s="194"/>
      <c r="T2" s="194"/>
      <c r="U2" s="194"/>
      <c r="V2" s="194"/>
      <c r="W2" s="194"/>
      <c r="X2" s="193" t="s">
        <v>74</v>
      </c>
      <c r="Y2" s="193"/>
      <c r="Z2" s="193"/>
      <c r="AA2" s="193"/>
      <c r="AB2" s="193"/>
    </row>
    <row r="3" spans="1:28" ht="20.2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27"/>
      <c r="Q3" s="27"/>
      <c r="R3" s="27"/>
      <c r="S3" s="27"/>
      <c r="T3" s="27"/>
      <c r="U3" s="27"/>
      <c r="V3" s="27"/>
      <c r="W3" s="27"/>
      <c r="X3" s="193" t="s">
        <v>70</v>
      </c>
      <c r="Y3" s="193"/>
      <c r="Z3" s="193"/>
      <c r="AA3" s="193"/>
      <c r="AB3" s="193"/>
    </row>
    <row r="4" spans="1:29" ht="24.75" customHeight="1">
      <c r="A4" s="29"/>
      <c r="B4" s="29"/>
      <c r="C4" s="29"/>
      <c r="D4" s="29"/>
      <c r="E4" s="29"/>
      <c r="F4" s="29"/>
      <c r="G4" s="29"/>
      <c r="H4" s="30"/>
      <c r="I4" s="30"/>
      <c r="J4" s="30"/>
      <c r="K4" s="30"/>
      <c r="L4" s="30"/>
      <c r="M4" s="30"/>
      <c r="N4" s="30"/>
      <c r="O4" s="30"/>
      <c r="P4" s="28"/>
      <c r="Q4" s="28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6"/>
    </row>
    <row r="5" spans="1:28" ht="15" customHeight="1">
      <c r="A5" s="146" t="s">
        <v>29</v>
      </c>
      <c r="B5" s="146"/>
      <c r="C5" s="146"/>
      <c r="D5" s="146"/>
      <c r="E5" s="146"/>
      <c r="F5" s="31" t="s">
        <v>38</v>
      </c>
      <c r="G5" s="146" t="s">
        <v>14</v>
      </c>
      <c r="H5" s="146"/>
      <c r="I5" s="146"/>
      <c r="J5" s="146" t="s">
        <v>15</v>
      </c>
      <c r="K5" s="146"/>
      <c r="L5" s="146"/>
      <c r="M5" s="146" t="s">
        <v>16</v>
      </c>
      <c r="N5" s="146"/>
      <c r="O5" s="146"/>
      <c r="P5" s="146" t="s">
        <v>17</v>
      </c>
      <c r="Q5" s="146"/>
      <c r="R5" s="146"/>
      <c r="S5" s="146" t="s">
        <v>2</v>
      </c>
      <c r="T5" s="146"/>
      <c r="U5" s="146"/>
      <c r="V5" s="146"/>
      <c r="W5" s="146" t="s">
        <v>18</v>
      </c>
      <c r="X5" s="146"/>
      <c r="Y5" s="146" t="s">
        <v>39</v>
      </c>
      <c r="Z5" s="146"/>
      <c r="AA5" s="146" t="s">
        <v>40</v>
      </c>
      <c r="AB5" s="146"/>
    </row>
    <row r="6" spans="1:28" ht="15" customHeight="1">
      <c r="A6" s="142" t="s">
        <v>63</v>
      </c>
      <c r="B6" s="142"/>
      <c r="C6" s="142"/>
      <c r="D6" s="142"/>
      <c r="E6" s="142"/>
      <c r="F6" s="148">
        <v>1</v>
      </c>
      <c r="G6" s="149">
        <v>102.3</v>
      </c>
      <c r="H6" s="149"/>
      <c r="I6" s="149"/>
      <c r="J6" s="149">
        <v>101.8</v>
      </c>
      <c r="K6" s="149"/>
      <c r="L6" s="149"/>
      <c r="M6" s="149">
        <v>100</v>
      </c>
      <c r="N6" s="149"/>
      <c r="O6" s="149"/>
      <c r="P6" s="149">
        <v>102.5</v>
      </c>
      <c r="Q6" s="149"/>
      <c r="R6" s="149"/>
      <c r="S6" s="147">
        <f>SUM(G6,J6,M6,P6)</f>
        <v>406.6</v>
      </c>
      <c r="T6" s="147"/>
      <c r="U6" s="147"/>
      <c r="V6" s="147"/>
      <c r="W6" s="150">
        <v>23</v>
      </c>
      <c r="X6" s="150"/>
      <c r="Y6" s="151">
        <v>1</v>
      </c>
      <c r="Z6" s="151"/>
      <c r="AA6" s="152" t="s">
        <v>90</v>
      </c>
      <c r="AB6" s="153"/>
    </row>
    <row r="7" spans="1:28" ht="15" customHeight="1">
      <c r="A7" s="142"/>
      <c r="B7" s="142"/>
      <c r="C7" s="142"/>
      <c r="D7" s="142"/>
      <c r="E7" s="142"/>
      <c r="F7" s="148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7"/>
      <c r="T7" s="147"/>
      <c r="U7" s="147"/>
      <c r="V7" s="147"/>
      <c r="W7" s="150"/>
      <c r="X7" s="150"/>
      <c r="Y7" s="151"/>
      <c r="Z7" s="151"/>
      <c r="AA7" s="154"/>
      <c r="AB7" s="155"/>
    </row>
    <row r="8" spans="1:28" ht="15" customHeight="1">
      <c r="A8" s="142" t="s">
        <v>64</v>
      </c>
      <c r="B8" s="142"/>
      <c r="C8" s="142"/>
      <c r="D8" s="142"/>
      <c r="E8" s="142"/>
      <c r="F8" s="148">
        <v>1</v>
      </c>
      <c r="G8" s="149">
        <v>101.7</v>
      </c>
      <c r="H8" s="149"/>
      <c r="I8" s="149"/>
      <c r="J8" s="149">
        <v>102.4</v>
      </c>
      <c r="K8" s="149"/>
      <c r="L8" s="149"/>
      <c r="M8" s="149">
        <v>97.7</v>
      </c>
      <c r="N8" s="149"/>
      <c r="O8" s="149"/>
      <c r="P8" s="149">
        <v>100.2</v>
      </c>
      <c r="Q8" s="149"/>
      <c r="R8" s="149"/>
      <c r="S8" s="147">
        <f>SUM(G8,J8,M8,P8)</f>
        <v>402</v>
      </c>
      <c r="T8" s="147"/>
      <c r="U8" s="147"/>
      <c r="V8" s="147"/>
      <c r="W8" s="150">
        <v>19</v>
      </c>
      <c r="X8" s="150"/>
      <c r="Y8" s="151">
        <v>2</v>
      </c>
      <c r="Z8" s="151"/>
      <c r="AA8" s="152" t="s">
        <v>91</v>
      </c>
      <c r="AB8" s="157"/>
    </row>
    <row r="9" spans="1:28" ht="15" customHeight="1">
      <c r="A9" s="142"/>
      <c r="B9" s="142"/>
      <c r="C9" s="142"/>
      <c r="D9" s="142"/>
      <c r="E9" s="142"/>
      <c r="F9" s="14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7"/>
      <c r="T9" s="147"/>
      <c r="U9" s="147"/>
      <c r="V9" s="147"/>
      <c r="W9" s="150"/>
      <c r="X9" s="150"/>
      <c r="Y9" s="151"/>
      <c r="Z9" s="151"/>
      <c r="AA9" s="158"/>
      <c r="AB9" s="159"/>
    </row>
    <row r="10" spans="1:28" ht="15" customHeight="1">
      <c r="A10" s="142" t="s">
        <v>65</v>
      </c>
      <c r="B10" s="142"/>
      <c r="C10" s="142"/>
      <c r="D10" s="142"/>
      <c r="E10" s="142"/>
      <c r="F10" s="148">
        <v>1</v>
      </c>
      <c r="G10" s="149">
        <v>97.1</v>
      </c>
      <c r="H10" s="149"/>
      <c r="I10" s="149"/>
      <c r="J10" s="149">
        <v>99.3</v>
      </c>
      <c r="K10" s="149"/>
      <c r="L10" s="149"/>
      <c r="M10" s="149">
        <v>99.2</v>
      </c>
      <c r="N10" s="149"/>
      <c r="O10" s="149"/>
      <c r="P10" s="149">
        <v>97.9</v>
      </c>
      <c r="Q10" s="149"/>
      <c r="R10" s="149"/>
      <c r="S10" s="147">
        <v>393.5</v>
      </c>
      <c r="T10" s="147"/>
      <c r="U10" s="147"/>
      <c r="V10" s="147"/>
      <c r="W10" s="150">
        <v>15</v>
      </c>
      <c r="X10" s="150"/>
      <c r="Y10" s="151"/>
      <c r="Z10" s="151"/>
      <c r="AA10" s="152" t="s">
        <v>92</v>
      </c>
      <c r="AB10" s="157"/>
    </row>
    <row r="11" spans="1:28" ht="15" customHeight="1">
      <c r="A11" s="142"/>
      <c r="B11" s="142"/>
      <c r="C11" s="142"/>
      <c r="D11" s="142"/>
      <c r="E11" s="142"/>
      <c r="F11" s="148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7"/>
      <c r="T11" s="147"/>
      <c r="U11" s="147"/>
      <c r="V11" s="147"/>
      <c r="W11" s="150"/>
      <c r="X11" s="150"/>
      <c r="Y11" s="151"/>
      <c r="Z11" s="151"/>
      <c r="AA11" s="158"/>
      <c r="AB11" s="159"/>
    </row>
    <row r="12" spans="1:28" ht="15" customHeight="1">
      <c r="A12" s="142"/>
      <c r="B12" s="142"/>
      <c r="C12" s="142"/>
      <c r="D12" s="142"/>
      <c r="E12" s="142"/>
      <c r="F12" s="148"/>
      <c r="G12" s="149"/>
      <c r="H12" s="149"/>
      <c r="I12" s="149"/>
      <c r="J12" s="149"/>
      <c r="K12" s="149"/>
      <c r="L12" s="149"/>
      <c r="M12" s="149"/>
      <c r="N12" s="149"/>
      <c r="O12" s="149"/>
      <c r="P12" s="160"/>
      <c r="Q12" s="160"/>
      <c r="R12" s="160"/>
      <c r="S12" s="156">
        <f>SUM(G12,J12,M12,P12)</f>
        <v>0</v>
      </c>
      <c r="T12" s="156"/>
      <c r="U12" s="156"/>
      <c r="V12" s="156"/>
      <c r="W12" s="161"/>
      <c r="X12" s="161"/>
      <c r="Y12" s="162"/>
      <c r="Z12" s="162"/>
      <c r="AA12" s="163"/>
      <c r="AB12" s="163"/>
    </row>
    <row r="13" spans="1:28" ht="15" customHeight="1">
      <c r="A13" s="142"/>
      <c r="B13" s="142"/>
      <c r="C13" s="142"/>
      <c r="D13" s="142"/>
      <c r="E13" s="142"/>
      <c r="F13" s="148"/>
      <c r="G13" s="149"/>
      <c r="H13" s="149"/>
      <c r="I13" s="149"/>
      <c r="J13" s="149"/>
      <c r="K13" s="149"/>
      <c r="L13" s="149"/>
      <c r="M13" s="149"/>
      <c r="N13" s="149"/>
      <c r="O13" s="149"/>
      <c r="P13" s="160"/>
      <c r="Q13" s="160"/>
      <c r="R13" s="160"/>
      <c r="S13" s="156"/>
      <c r="T13" s="156"/>
      <c r="U13" s="156"/>
      <c r="V13" s="156"/>
      <c r="W13" s="161"/>
      <c r="X13" s="161"/>
      <c r="Y13" s="162"/>
      <c r="Z13" s="162"/>
      <c r="AA13" s="163"/>
      <c r="AB13" s="163"/>
    </row>
    <row r="14" spans="1:28" ht="15" customHeight="1">
      <c r="A14" s="142" t="s">
        <v>66</v>
      </c>
      <c r="B14" s="142"/>
      <c r="C14" s="142"/>
      <c r="D14" s="142"/>
      <c r="E14" s="142"/>
      <c r="F14" s="148">
        <v>1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60"/>
      <c r="Q14" s="160"/>
      <c r="R14" s="160"/>
      <c r="S14" s="156">
        <f>SUM(G14,J14,M14,P14)</f>
        <v>0</v>
      </c>
      <c r="T14" s="156"/>
      <c r="U14" s="156"/>
      <c r="V14" s="156"/>
      <c r="W14" s="161"/>
      <c r="X14" s="161"/>
      <c r="Y14" s="162"/>
      <c r="Z14" s="162"/>
      <c r="AA14" s="164" t="s">
        <v>89</v>
      </c>
      <c r="AB14" s="165"/>
    </row>
    <row r="15" spans="1:28" ht="15" customHeight="1">
      <c r="A15" s="142"/>
      <c r="B15" s="142"/>
      <c r="C15" s="142"/>
      <c r="D15" s="142"/>
      <c r="E15" s="142"/>
      <c r="F15" s="148"/>
      <c r="G15" s="149"/>
      <c r="H15" s="149"/>
      <c r="I15" s="149"/>
      <c r="J15" s="149"/>
      <c r="K15" s="149"/>
      <c r="L15" s="149"/>
      <c r="M15" s="149"/>
      <c r="N15" s="149"/>
      <c r="O15" s="149"/>
      <c r="P15" s="160"/>
      <c r="Q15" s="160"/>
      <c r="R15" s="160"/>
      <c r="S15" s="156"/>
      <c r="T15" s="156"/>
      <c r="U15" s="156"/>
      <c r="V15" s="156"/>
      <c r="W15" s="161"/>
      <c r="X15" s="161"/>
      <c r="Y15" s="162"/>
      <c r="Z15" s="162"/>
      <c r="AA15" s="166"/>
      <c r="AB15" s="167"/>
    </row>
    <row r="16" spans="1:28" ht="15" customHeight="1">
      <c r="A16" s="142" t="s">
        <v>67</v>
      </c>
      <c r="B16" s="142"/>
      <c r="C16" s="142"/>
      <c r="D16" s="142"/>
      <c r="E16" s="142"/>
      <c r="F16" s="148">
        <v>1</v>
      </c>
      <c r="G16" s="149">
        <v>101.7</v>
      </c>
      <c r="H16" s="149"/>
      <c r="I16" s="149"/>
      <c r="J16" s="149">
        <v>98.6</v>
      </c>
      <c r="K16" s="149"/>
      <c r="L16" s="149"/>
      <c r="M16" s="149">
        <v>99.3</v>
      </c>
      <c r="N16" s="149"/>
      <c r="O16" s="149"/>
      <c r="P16" s="149">
        <v>100.4</v>
      </c>
      <c r="Q16" s="149"/>
      <c r="R16" s="149"/>
      <c r="S16" s="147">
        <f>SUM(G16,J16,M16,P16)</f>
        <v>400</v>
      </c>
      <c r="T16" s="147"/>
      <c r="U16" s="147"/>
      <c r="V16" s="147"/>
      <c r="W16" s="150">
        <v>20</v>
      </c>
      <c r="X16" s="150"/>
      <c r="Y16" s="151">
        <v>3</v>
      </c>
      <c r="Z16" s="151"/>
      <c r="AA16" s="168" t="s">
        <v>78</v>
      </c>
      <c r="AB16" s="169"/>
    </row>
    <row r="17" spans="1:28" ht="15" customHeight="1">
      <c r="A17" s="142"/>
      <c r="B17" s="142"/>
      <c r="C17" s="142"/>
      <c r="D17" s="142"/>
      <c r="E17" s="142"/>
      <c r="F17" s="148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7"/>
      <c r="T17" s="147"/>
      <c r="U17" s="147"/>
      <c r="V17" s="147"/>
      <c r="W17" s="150"/>
      <c r="X17" s="150"/>
      <c r="Y17" s="151"/>
      <c r="Z17" s="151"/>
      <c r="AA17" s="170"/>
      <c r="AB17" s="171"/>
    </row>
    <row r="18" spans="1:28" ht="15" customHeight="1">
      <c r="A18" s="142" t="s">
        <v>71</v>
      </c>
      <c r="B18" s="142"/>
      <c r="C18" s="142"/>
      <c r="D18" s="142"/>
      <c r="E18" s="142"/>
      <c r="F18" s="148">
        <v>1</v>
      </c>
      <c r="G18" s="149">
        <v>94.4</v>
      </c>
      <c r="H18" s="149"/>
      <c r="I18" s="149"/>
      <c r="J18" s="149">
        <v>100.8</v>
      </c>
      <c r="K18" s="149"/>
      <c r="L18" s="149"/>
      <c r="M18" s="149">
        <v>96</v>
      </c>
      <c r="N18" s="149"/>
      <c r="O18" s="149"/>
      <c r="P18" s="149">
        <v>100.6</v>
      </c>
      <c r="Q18" s="149"/>
      <c r="R18" s="149"/>
      <c r="S18" s="147">
        <f>SUM(G18,J18,M18,P18)</f>
        <v>391.79999999999995</v>
      </c>
      <c r="T18" s="147"/>
      <c r="U18" s="147"/>
      <c r="V18" s="147"/>
      <c r="W18" s="150">
        <v>11</v>
      </c>
      <c r="X18" s="150"/>
      <c r="Y18" s="173"/>
      <c r="Z18" s="173"/>
      <c r="AA18" s="152" t="s">
        <v>93</v>
      </c>
      <c r="AB18" s="157"/>
    </row>
    <row r="19" spans="1:28" ht="15" customHeight="1">
      <c r="A19" s="142"/>
      <c r="B19" s="142"/>
      <c r="C19" s="142"/>
      <c r="D19" s="142"/>
      <c r="E19" s="142"/>
      <c r="F19" s="148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7"/>
      <c r="T19" s="147"/>
      <c r="U19" s="147"/>
      <c r="V19" s="147"/>
      <c r="W19" s="150"/>
      <c r="X19" s="150"/>
      <c r="Y19" s="173"/>
      <c r="Z19" s="173"/>
      <c r="AA19" s="158"/>
      <c r="AB19" s="159"/>
    </row>
    <row r="20" spans="1:28" ht="15" customHeight="1">
      <c r="A20" s="142" t="s">
        <v>72</v>
      </c>
      <c r="B20" s="142"/>
      <c r="C20" s="142"/>
      <c r="D20" s="142"/>
      <c r="E20" s="142"/>
      <c r="F20" s="148">
        <v>1</v>
      </c>
      <c r="G20" s="149">
        <v>97.9</v>
      </c>
      <c r="H20" s="149"/>
      <c r="I20" s="149"/>
      <c r="J20" s="149">
        <v>97.1</v>
      </c>
      <c r="K20" s="149"/>
      <c r="L20" s="149"/>
      <c r="M20" s="149">
        <v>94.9</v>
      </c>
      <c r="N20" s="149"/>
      <c r="O20" s="149"/>
      <c r="P20" s="149">
        <v>99.8</v>
      </c>
      <c r="Q20" s="149"/>
      <c r="R20" s="149"/>
      <c r="S20" s="147">
        <f>SUM(G20,J20,M20,P20)</f>
        <v>389.7</v>
      </c>
      <c r="T20" s="147"/>
      <c r="U20" s="147"/>
      <c r="V20" s="147"/>
      <c r="W20" s="150">
        <v>13</v>
      </c>
      <c r="X20" s="150"/>
      <c r="Y20" s="173"/>
      <c r="Z20" s="173"/>
      <c r="AA20" s="152" t="s">
        <v>94</v>
      </c>
      <c r="AB20" s="157"/>
    </row>
    <row r="21" spans="1:28" ht="15" customHeight="1">
      <c r="A21" s="142"/>
      <c r="B21" s="142"/>
      <c r="C21" s="142"/>
      <c r="D21" s="142"/>
      <c r="E21" s="142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7"/>
      <c r="T21" s="147"/>
      <c r="U21" s="147"/>
      <c r="V21" s="147"/>
      <c r="W21" s="150"/>
      <c r="X21" s="150"/>
      <c r="Y21" s="173"/>
      <c r="Z21" s="173"/>
      <c r="AA21" s="158"/>
      <c r="AB21" s="159"/>
    </row>
    <row r="22" spans="1:28" ht="15" customHeight="1">
      <c r="A22" s="142"/>
      <c r="B22" s="142"/>
      <c r="C22" s="142"/>
      <c r="D22" s="142"/>
      <c r="E22" s="142"/>
      <c r="F22" s="148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2"/>
      <c r="T22" s="172"/>
      <c r="U22" s="172"/>
      <c r="V22" s="172"/>
      <c r="W22" s="150"/>
      <c r="X22" s="150"/>
      <c r="Y22" s="173"/>
      <c r="Z22" s="173"/>
      <c r="AA22" s="176"/>
      <c r="AB22" s="176"/>
    </row>
    <row r="23" spans="1:28" ht="15" customHeight="1">
      <c r="A23" s="142"/>
      <c r="B23" s="142"/>
      <c r="C23" s="142"/>
      <c r="D23" s="142"/>
      <c r="E23" s="142"/>
      <c r="F23" s="148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2"/>
      <c r="T23" s="172"/>
      <c r="U23" s="172"/>
      <c r="V23" s="172"/>
      <c r="W23" s="150"/>
      <c r="X23" s="150"/>
      <c r="Y23" s="173"/>
      <c r="Z23" s="173"/>
      <c r="AA23" s="176"/>
      <c r="AB23" s="176"/>
    </row>
    <row r="24" spans="1:28" ht="15" customHeight="1">
      <c r="A24" s="142"/>
      <c r="B24" s="142"/>
      <c r="C24" s="142"/>
      <c r="D24" s="142"/>
      <c r="E24" s="142"/>
      <c r="F24" s="148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4"/>
      <c r="T24" s="174"/>
      <c r="U24" s="174"/>
      <c r="V24" s="174"/>
      <c r="W24" s="150"/>
      <c r="X24" s="150"/>
      <c r="Y24" s="173"/>
      <c r="Z24" s="173"/>
      <c r="AA24" s="176"/>
      <c r="AB24" s="176"/>
    </row>
    <row r="25" spans="1:28" ht="15" customHeight="1">
      <c r="A25" s="142"/>
      <c r="B25" s="142"/>
      <c r="C25" s="142"/>
      <c r="D25" s="142"/>
      <c r="E25" s="142"/>
      <c r="F25" s="148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4"/>
      <c r="T25" s="174"/>
      <c r="U25" s="174"/>
      <c r="V25" s="174"/>
      <c r="W25" s="150"/>
      <c r="X25" s="150"/>
      <c r="Y25" s="173"/>
      <c r="Z25" s="173"/>
      <c r="AA25" s="176"/>
      <c r="AB25" s="176"/>
    </row>
    <row r="26" spans="1:28" ht="15" customHeight="1">
      <c r="A26" s="142"/>
      <c r="B26" s="142"/>
      <c r="C26" s="142"/>
      <c r="D26" s="142"/>
      <c r="E26" s="142"/>
      <c r="F26" s="148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4"/>
      <c r="T26" s="174"/>
      <c r="U26" s="174"/>
      <c r="V26" s="174"/>
      <c r="W26" s="150"/>
      <c r="X26" s="150"/>
      <c r="Y26" s="148"/>
      <c r="Z26" s="148"/>
      <c r="AA26" s="176"/>
      <c r="AB26" s="176"/>
    </row>
    <row r="27" spans="1:28" ht="15" customHeight="1">
      <c r="A27" s="142"/>
      <c r="B27" s="142"/>
      <c r="C27" s="142"/>
      <c r="D27" s="142"/>
      <c r="E27" s="142"/>
      <c r="F27" s="148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4"/>
      <c r="T27" s="174"/>
      <c r="U27" s="174"/>
      <c r="V27" s="174"/>
      <c r="W27" s="150"/>
      <c r="X27" s="150"/>
      <c r="Y27" s="148"/>
      <c r="Z27" s="148"/>
      <c r="AA27" s="176"/>
      <c r="AB27" s="176"/>
    </row>
    <row r="28" spans="1:28" ht="15" customHeight="1">
      <c r="A28" s="178"/>
      <c r="B28" s="178"/>
      <c r="C28" s="178"/>
      <c r="D28" s="178"/>
      <c r="E28" s="178"/>
      <c r="F28" s="148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4"/>
      <c r="T28" s="174"/>
      <c r="U28" s="174"/>
      <c r="V28" s="174"/>
      <c r="W28" s="150"/>
      <c r="X28" s="150"/>
      <c r="Y28" s="148"/>
      <c r="Z28" s="148"/>
      <c r="AA28" s="176"/>
      <c r="AB28" s="176"/>
    </row>
    <row r="29" spans="1:28" ht="15" customHeight="1">
      <c r="A29" s="178"/>
      <c r="B29" s="178"/>
      <c r="C29" s="178"/>
      <c r="D29" s="178"/>
      <c r="E29" s="178"/>
      <c r="F29" s="148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4"/>
      <c r="T29" s="174"/>
      <c r="U29" s="174"/>
      <c r="V29" s="174"/>
      <c r="W29" s="150"/>
      <c r="X29" s="150"/>
      <c r="Y29" s="148"/>
      <c r="Z29" s="148"/>
      <c r="AA29" s="176"/>
      <c r="AB29" s="176"/>
    </row>
    <row r="30" spans="1:28" ht="15" customHeight="1">
      <c r="A30" s="178"/>
      <c r="B30" s="178"/>
      <c r="C30" s="178"/>
      <c r="D30" s="178"/>
      <c r="E30" s="178"/>
      <c r="F30" s="148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48"/>
      <c r="X30" s="148"/>
      <c r="Y30" s="148"/>
      <c r="Z30" s="148"/>
      <c r="AA30" s="176"/>
      <c r="AB30" s="176"/>
    </row>
    <row r="31" spans="1:28" ht="15" customHeight="1">
      <c r="A31" s="178"/>
      <c r="B31" s="178"/>
      <c r="C31" s="178"/>
      <c r="D31" s="178"/>
      <c r="E31" s="178"/>
      <c r="F31" s="148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48"/>
      <c r="X31" s="148"/>
      <c r="Y31" s="148"/>
      <c r="Z31" s="148"/>
      <c r="AA31" s="176"/>
      <c r="AB31" s="176"/>
    </row>
    <row r="32" spans="1:28" ht="15" customHeight="1">
      <c r="A32" s="178"/>
      <c r="B32" s="178"/>
      <c r="C32" s="178"/>
      <c r="D32" s="178"/>
      <c r="E32" s="17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72"/>
      <c r="T32" s="172"/>
      <c r="U32" s="172"/>
      <c r="V32" s="172"/>
      <c r="W32" s="148"/>
      <c r="X32" s="148"/>
      <c r="Y32" s="148"/>
      <c r="Z32" s="148"/>
      <c r="AA32" s="146"/>
      <c r="AB32" s="146"/>
    </row>
    <row r="33" spans="1:28" ht="15" customHeight="1">
      <c r="A33" s="178"/>
      <c r="B33" s="178"/>
      <c r="C33" s="178"/>
      <c r="D33" s="178"/>
      <c r="E33" s="17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72"/>
      <c r="T33" s="172"/>
      <c r="U33" s="172"/>
      <c r="V33" s="172"/>
      <c r="W33" s="148"/>
      <c r="X33" s="148"/>
      <c r="Y33" s="148"/>
      <c r="Z33" s="148"/>
      <c r="AA33" s="146"/>
      <c r="AB33" s="146"/>
    </row>
    <row r="34" spans="1:28" ht="15" customHeight="1">
      <c r="A34" s="178"/>
      <c r="B34" s="178"/>
      <c r="C34" s="178"/>
      <c r="D34" s="178"/>
      <c r="E34" s="17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72"/>
      <c r="T34" s="172"/>
      <c r="U34" s="172"/>
      <c r="V34" s="172"/>
      <c r="W34" s="148"/>
      <c r="X34" s="148"/>
      <c r="Y34" s="148"/>
      <c r="Z34" s="148"/>
      <c r="AA34" s="146"/>
      <c r="AB34" s="146"/>
    </row>
    <row r="35" spans="1:28" ht="15" customHeight="1">
      <c r="A35" s="178"/>
      <c r="B35" s="178"/>
      <c r="C35" s="178"/>
      <c r="D35" s="178"/>
      <c r="E35" s="17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72"/>
      <c r="T35" s="172"/>
      <c r="U35" s="172"/>
      <c r="V35" s="172"/>
      <c r="W35" s="148"/>
      <c r="X35" s="148"/>
      <c r="Y35" s="148"/>
      <c r="Z35" s="148"/>
      <c r="AA35" s="146"/>
      <c r="AB35" s="146"/>
    </row>
    <row r="36" spans="1:28" ht="15" customHeight="1">
      <c r="A36" s="178"/>
      <c r="B36" s="178"/>
      <c r="C36" s="178"/>
      <c r="D36" s="178"/>
      <c r="E36" s="17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72"/>
      <c r="T36" s="172"/>
      <c r="U36" s="172"/>
      <c r="V36" s="172"/>
      <c r="W36" s="148"/>
      <c r="X36" s="148"/>
      <c r="Y36" s="148"/>
      <c r="Z36" s="148"/>
      <c r="AA36" s="146"/>
      <c r="AB36" s="146"/>
    </row>
    <row r="37" spans="1:28" ht="15" customHeight="1">
      <c r="A37" s="178"/>
      <c r="B37" s="178"/>
      <c r="C37" s="178"/>
      <c r="D37" s="178"/>
      <c r="E37" s="17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72"/>
      <c r="T37" s="172"/>
      <c r="U37" s="172"/>
      <c r="V37" s="172"/>
      <c r="W37" s="148"/>
      <c r="X37" s="148"/>
      <c r="Y37" s="148"/>
      <c r="Z37" s="148"/>
      <c r="AA37" s="146"/>
      <c r="AB37" s="146"/>
    </row>
    <row r="38" spans="1:28" ht="15" customHeight="1">
      <c r="A38" s="178"/>
      <c r="B38" s="178"/>
      <c r="C38" s="178"/>
      <c r="D38" s="178"/>
      <c r="E38" s="17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79">
        <f>SUM(G38:R39)</f>
        <v>0</v>
      </c>
      <c r="T38" s="179"/>
      <c r="U38" s="179"/>
      <c r="V38" s="179"/>
      <c r="W38" s="180"/>
      <c r="X38" s="180"/>
      <c r="Y38" s="148"/>
      <c r="Z38" s="148"/>
      <c r="AA38" s="146"/>
      <c r="AB38" s="146"/>
    </row>
    <row r="39" spans="1:28" ht="15" customHeight="1">
      <c r="A39" s="178"/>
      <c r="B39" s="178"/>
      <c r="C39" s="178"/>
      <c r="D39" s="178"/>
      <c r="E39" s="17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79"/>
      <c r="T39" s="179"/>
      <c r="U39" s="179"/>
      <c r="V39" s="179"/>
      <c r="W39" s="180"/>
      <c r="X39" s="180"/>
      <c r="Y39" s="148"/>
      <c r="Z39" s="148"/>
      <c r="AA39" s="146"/>
      <c r="AB39" s="146"/>
    </row>
    <row r="40" spans="1:28" ht="15" customHeight="1">
      <c r="A40" s="178"/>
      <c r="B40" s="178"/>
      <c r="C40" s="178"/>
      <c r="D40" s="178"/>
      <c r="E40" s="17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79">
        <f>SUM(G40:R41)</f>
        <v>0</v>
      </c>
      <c r="T40" s="179"/>
      <c r="U40" s="179"/>
      <c r="V40" s="179"/>
      <c r="W40" s="180"/>
      <c r="X40" s="180"/>
      <c r="Y40" s="148"/>
      <c r="Z40" s="148"/>
      <c r="AA40" s="146"/>
      <c r="AB40" s="146"/>
    </row>
    <row r="41" spans="1:28" ht="15" customHeight="1">
      <c r="A41" s="178"/>
      <c r="B41" s="178"/>
      <c r="C41" s="178"/>
      <c r="D41" s="178"/>
      <c r="E41" s="17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79"/>
      <c r="T41" s="179"/>
      <c r="U41" s="179"/>
      <c r="V41" s="179"/>
      <c r="W41" s="180"/>
      <c r="X41" s="180"/>
      <c r="Y41" s="148"/>
      <c r="Z41" s="148"/>
      <c r="AA41" s="146"/>
      <c r="AB41" s="146"/>
    </row>
    <row r="42" spans="1:28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43"/>
      <c r="T42" s="43"/>
      <c r="U42" s="43"/>
      <c r="V42" s="43"/>
      <c r="W42" s="43"/>
      <c r="X42" s="43"/>
      <c r="Y42" s="32"/>
      <c r="Z42" s="32"/>
      <c r="AA42" s="32"/>
      <c r="AB42" s="32"/>
    </row>
    <row r="43" spans="1:28" ht="15" customHeight="1">
      <c r="A43" s="32"/>
      <c r="B43" s="187" t="s">
        <v>41</v>
      </c>
      <c r="C43" s="187"/>
      <c r="D43" s="187"/>
      <c r="E43" s="187"/>
      <c r="F43" s="187"/>
      <c r="G43" s="33"/>
      <c r="H43" s="33"/>
      <c r="I43" s="33"/>
      <c r="J43" s="33"/>
      <c r="K43" s="33"/>
      <c r="L43" s="33"/>
      <c r="M43" s="33"/>
      <c r="N43" s="33"/>
      <c r="O43" s="187" t="s">
        <v>42</v>
      </c>
      <c r="P43" s="187"/>
      <c r="Q43" s="187"/>
      <c r="R43" s="187"/>
      <c r="S43" s="187"/>
      <c r="T43" s="34"/>
      <c r="U43" s="33"/>
      <c r="V43" s="33"/>
      <c r="W43" s="33"/>
      <c r="X43" s="33"/>
      <c r="Y43" s="33"/>
      <c r="Z43" s="33"/>
      <c r="AA43" s="32"/>
      <c r="AB43" s="32"/>
    </row>
    <row r="44" spans="1:28" ht="6" customHeight="1">
      <c r="A44" s="32"/>
      <c r="B44" s="187"/>
      <c r="C44" s="187"/>
      <c r="D44" s="187"/>
      <c r="E44" s="187"/>
      <c r="F44" s="187"/>
      <c r="G44" s="33"/>
      <c r="H44" s="33"/>
      <c r="I44" s="33"/>
      <c r="J44" s="33"/>
      <c r="K44" s="33"/>
      <c r="L44" s="33"/>
      <c r="M44" s="33"/>
      <c r="N44" s="33"/>
      <c r="O44" s="187"/>
      <c r="P44" s="187"/>
      <c r="Q44" s="187"/>
      <c r="R44" s="187"/>
      <c r="S44" s="187"/>
      <c r="T44" s="34"/>
      <c r="U44" s="33"/>
      <c r="V44" s="33"/>
      <c r="W44" s="33"/>
      <c r="X44" s="33"/>
      <c r="Y44" s="33"/>
      <c r="Z44" s="33"/>
      <c r="AA44" s="32"/>
      <c r="AB44" s="32"/>
    </row>
    <row r="45" spans="1:28" ht="15" customHeight="1">
      <c r="A45" s="32"/>
      <c r="B45" s="33"/>
      <c r="C45" s="181" t="str">
        <f>A6</f>
        <v>竹澤　隼</v>
      </c>
      <c r="D45" s="181"/>
      <c r="E45" s="181"/>
      <c r="F45" s="181"/>
      <c r="G45" s="181"/>
      <c r="H45" s="181"/>
      <c r="I45" s="185">
        <f>S6</f>
        <v>406.6</v>
      </c>
      <c r="J45" s="185"/>
      <c r="K45" s="185"/>
      <c r="L45" s="187" t="s">
        <v>61</v>
      </c>
      <c r="M45" s="187"/>
      <c r="N45" s="33"/>
      <c r="O45" s="33"/>
      <c r="P45" s="187" t="s">
        <v>75</v>
      </c>
      <c r="Q45" s="187"/>
      <c r="R45" s="187"/>
      <c r="S45" s="187"/>
      <c r="T45" s="187"/>
      <c r="U45" s="187"/>
      <c r="V45" s="187"/>
      <c r="W45" s="199">
        <v>406.6</v>
      </c>
      <c r="X45" s="199"/>
      <c r="Y45" s="199"/>
      <c r="Z45" s="187" t="s">
        <v>61</v>
      </c>
      <c r="AA45" s="187"/>
      <c r="AB45" s="32"/>
    </row>
    <row r="46" spans="1:28" ht="15" customHeight="1">
      <c r="A46" s="32"/>
      <c r="B46" s="33"/>
      <c r="C46" s="182"/>
      <c r="D46" s="182"/>
      <c r="E46" s="182"/>
      <c r="F46" s="182"/>
      <c r="G46" s="182"/>
      <c r="H46" s="182"/>
      <c r="I46" s="186"/>
      <c r="J46" s="186"/>
      <c r="K46" s="186"/>
      <c r="L46" s="188"/>
      <c r="M46" s="188"/>
      <c r="N46" s="33"/>
      <c r="O46" s="33"/>
      <c r="P46" s="187"/>
      <c r="Q46" s="187"/>
      <c r="R46" s="187"/>
      <c r="S46" s="187"/>
      <c r="T46" s="187"/>
      <c r="U46" s="187"/>
      <c r="V46" s="187"/>
      <c r="W46" s="200"/>
      <c r="X46" s="200"/>
      <c r="Y46" s="200"/>
      <c r="Z46" s="188"/>
      <c r="AA46" s="188"/>
      <c r="AB46" s="32"/>
    </row>
    <row r="47" spans="1:28" ht="15" customHeight="1">
      <c r="A47" s="32"/>
      <c r="B47" s="33"/>
      <c r="C47" s="182" t="str">
        <f>A8</f>
        <v>永澤　瞳</v>
      </c>
      <c r="D47" s="182"/>
      <c r="E47" s="182"/>
      <c r="F47" s="182"/>
      <c r="G47" s="182"/>
      <c r="H47" s="182"/>
      <c r="I47" s="183">
        <f>S8</f>
        <v>402</v>
      </c>
      <c r="J47" s="183"/>
      <c r="K47" s="183"/>
      <c r="L47" s="189" t="s">
        <v>61</v>
      </c>
      <c r="M47" s="189"/>
      <c r="N47" s="33"/>
      <c r="O47" s="33"/>
      <c r="P47" s="182" t="s">
        <v>64</v>
      </c>
      <c r="Q47" s="182"/>
      <c r="R47" s="182"/>
      <c r="S47" s="182"/>
      <c r="T47" s="182"/>
      <c r="U47" s="182"/>
      <c r="V47" s="182"/>
      <c r="W47" s="201">
        <v>402</v>
      </c>
      <c r="X47" s="201"/>
      <c r="Y47" s="201"/>
      <c r="Z47" s="189" t="s">
        <v>61</v>
      </c>
      <c r="AA47" s="189"/>
      <c r="AB47" s="32"/>
    </row>
    <row r="48" spans="1:28" ht="15" customHeight="1">
      <c r="A48" s="32"/>
      <c r="B48" s="33"/>
      <c r="C48" s="182"/>
      <c r="D48" s="182"/>
      <c r="E48" s="182"/>
      <c r="F48" s="182"/>
      <c r="G48" s="182"/>
      <c r="H48" s="182"/>
      <c r="I48" s="184"/>
      <c r="J48" s="184"/>
      <c r="K48" s="184"/>
      <c r="L48" s="188"/>
      <c r="M48" s="188"/>
      <c r="N48" s="33"/>
      <c r="O48" s="33"/>
      <c r="P48" s="182"/>
      <c r="Q48" s="182"/>
      <c r="R48" s="182"/>
      <c r="S48" s="182"/>
      <c r="T48" s="182"/>
      <c r="U48" s="182"/>
      <c r="V48" s="182"/>
      <c r="W48" s="202"/>
      <c r="X48" s="202"/>
      <c r="Y48" s="202"/>
      <c r="Z48" s="188"/>
      <c r="AA48" s="188"/>
      <c r="AB48" s="32"/>
    </row>
    <row r="49" spans="1:28" ht="15" customHeight="1">
      <c r="A49" s="32"/>
      <c r="B49" s="33"/>
      <c r="C49" s="182" t="str">
        <f>A10</f>
        <v>柳川　由太郎</v>
      </c>
      <c r="D49" s="182"/>
      <c r="E49" s="182"/>
      <c r="F49" s="182"/>
      <c r="G49" s="182"/>
      <c r="H49" s="182"/>
      <c r="I49" s="185">
        <f>S10</f>
        <v>393.5</v>
      </c>
      <c r="J49" s="185"/>
      <c r="K49" s="185"/>
      <c r="L49" s="189" t="s">
        <v>61</v>
      </c>
      <c r="M49" s="189"/>
      <c r="N49" s="33"/>
      <c r="O49" s="33"/>
      <c r="P49" s="181" t="s">
        <v>67</v>
      </c>
      <c r="Q49" s="181"/>
      <c r="R49" s="181"/>
      <c r="S49" s="181"/>
      <c r="T49" s="181"/>
      <c r="U49" s="181"/>
      <c r="V49" s="181"/>
      <c r="W49" s="203">
        <v>400</v>
      </c>
      <c r="X49" s="203"/>
      <c r="Y49" s="203"/>
      <c r="Z49" s="189" t="s">
        <v>61</v>
      </c>
      <c r="AA49" s="189"/>
      <c r="AB49" s="32"/>
    </row>
    <row r="50" spans="1:28" ht="15" customHeight="1">
      <c r="A50" s="32"/>
      <c r="B50" s="33"/>
      <c r="C50" s="182"/>
      <c r="D50" s="182"/>
      <c r="E50" s="182"/>
      <c r="F50" s="182"/>
      <c r="G50" s="182"/>
      <c r="H50" s="182"/>
      <c r="I50" s="196"/>
      <c r="J50" s="196"/>
      <c r="K50" s="196"/>
      <c r="L50" s="188"/>
      <c r="M50" s="188"/>
      <c r="N50" s="33"/>
      <c r="O50" s="33"/>
      <c r="P50" s="181"/>
      <c r="Q50" s="181"/>
      <c r="R50" s="181"/>
      <c r="S50" s="181"/>
      <c r="T50" s="181"/>
      <c r="U50" s="181"/>
      <c r="V50" s="181"/>
      <c r="W50" s="204"/>
      <c r="X50" s="204"/>
      <c r="Y50" s="204"/>
      <c r="Z50" s="188"/>
      <c r="AA50" s="188"/>
      <c r="AB50" s="32"/>
    </row>
    <row r="51" spans="1:28" ht="11.25" customHeight="1">
      <c r="A51" s="32"/>
      <c r="B51" s="33"/>
      <c r="C51" s="34"/>
      <c r="D51" s="34"/>
      <c r="E51" s="34"/>
      <c r="F51" s="34"/>
      <c r="G51" s="34"/>
      <c r="H51" s="35"/>
      <c r="I51" s="35"/>
      <c r="J51" s="35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/>
      <c r="V51" s="35"/>
      <c r="W51" s="35"/>
      <c r="X51" s="35"/>
      <c r="Y51" s="35"/>
      <c r="Z51" s="34"/>
      <c r="AA51" s="36"/>
      <c r="AB51" s="32"/>
    </row>
    <row r="52" spans="1:28" ht="15" customHeight="1">
      <c r="A52" s="32"/>
      <c r="B52" s="33"/>
      <c r="C52" s="181" t="s">
        <v>43</v>
      </c>
      <c r="D52" s="181"/>
      <c r="E52" s="181"/>
      <c r="F52" s="181"/>
      <c r="G52" s="181"/>
      <c r="H52" s="191">
        <f>SUM(I45,I47,I49)</f>
        <v>1202.1</v>
      </c>
      <c r="I52" s="191"/>
      <c r="J52" s="191"/>
      <c r="K52" s="191"/>
      <c r="L52" s="187" t="s">
        <v>61</v>
      </c>
      <c r="M52" s="187"/>
      <c r="N52" s="34"/>
      <c r="O52" s="34"/>
      <c r="P52" s="181" t="s">
        <v>43</v>
      </c>
      <c r="Q52" s="181"/>
      <c r="R52" s="181"/>
      <c r="S52" s="181"/>
      <c r="T52" s="181"/>
      <c r="U52" s="192">
        <f>SUM(W45,W47,W49)</f>
        <v>1208.6</v>
      </c>
      <c r="V52" s="192"/>
      <c r="W52" s="192"/>
      <c r="X52" s="192"/>
      <c r="Y52" s="192"/>
      <c r="Z52" s="187" t="s">
        <v>61</v>
      </c>
      <c r="AA52" s="187"/>
      <c r="AB52" s="32"/>
    </row>
    <row r="53" spans="1:28" ht="15" customHeight="1">
      <c r="A53" s="32"/>
      <c r="B53" s="33"/>
      <c r="C53" s="181"/>
      <c r="D53" s="181"/>
      <c r="E53" s="181"/>
      <c r="F53" s="181"/>
      <c r="G53" s="181"/>
      <c r="H53" s="191"/>
      <c r="I53" s="191"/>
      <c r="J53" s="191"/>
      <c r="K53" s="191"/>
      <c r="L53" s="188"/>
      <c r="M53" s="188"/>
      <c r="N53" s="34"/>
      <c r="O53" s="34"/>
      <c r="P53" s="181"/>
      <c r="Q53" s="181"/>
      <c r="R53" s="181"/>
      <c r="S53" s="181"/>
      <c r="T53" s="181"/>
      <c r="U53" s="191"/>
      <c r="V53" s="191"/>
      <c r="W53" s="191"/>
      <c r="X53" s="191"/>
      <c r="Y53" s="191"/>
      <c r="Z53" s="188"/>
      <c r="AA53" s="188"/>
      <c r="AB53" s="32"/>
    </row>
    <row r="54" spans="1:28" ht="13.5" customHeight="1">
      <c r="A54" s="32"/>
      <c r="B54" s="33"/>
      <c r="C54" s="182" t="s">
        <v>44</v>
      </c>
      <c r="D54" s="182"/>
      <c r="E54" s="182"/>
      <c r="F54" s="182"/>
      <c r="G54" s="182"/>
      <c r="H54" s="190">
        <f>H52/3</f>
        <v>400.7</v>
      </c>
      <c r="I54" s="190"/>
      <c r="J54" s="190"/>
      <c r="K54" s="190"/>
      <c r="L54" s="189" t="s">
        <v>69</v>
      </c>
      <c r="M54" s="189"/>
      <c r="N54" s="34"/>
      <c r="O54" s="34"/>
      <c r="P54" s="182" t="s">
        <v>44</v>
      </c>
      <c r="Q54" s="182"/>
      <c r="R54" s="182"/>
      <c r="S54" s="182"/>
      <c r="T54" s="182"/>
      <c r="U54" s="197">
        <f>U52/3</f>
        <v>402.8666666666666</v>
      </c>
      <c r="V54" s="197"/>
      <c r="W54" s="197"/>
      <c r="X54" s="197"/>
      <c r="Y54" s="197"/>
      <c r="Z54" s="189" t="s">
        <v>69</v>
      </c>
      <c r="AA54" s="189"/>
      <c r="AB54" s="32"/>
    </row>
    <row r="55" spans="1:28" ht="18.75" customHeight="1">
      <c r="A55" s="32"/>
      <c r="B55" s="33"/>
      <c r="C55" s="182"/>
      <c r="D55" s="182"/>
      <c r="E55" s="182"/>
      <c r="F55" s="182"/>
      <c r="G55" s="182"/>
      <c r="H55" s="190"/>
      <c r="I55" s="190"/>
      <c r="J55" s="190"/>
      <c r="K55" s="190"/>
      <c r="L55" s="188"/>
      <c r="M55" s="188"/>
      <c r="N55" s="34"/>
      <c r="O55" s="34"/>
      <c r="P55" s="182"/>
      <c r="Q55" s="182"/>
      <c r="R55" s="182"/>
      <c r="S55" s="182"/>
      <c r="T55" s="182"/>
      <c r="U55" s="198"/>
      <c r="V55" s="198"/>
      <c r="W55" s="198"/>
      <c r="X55" s="198"/>
      <c r="Y55" s="198"/>
      <c r="Z55" s="188"/>
      <c r="AA55" s="188"/>
      <c r="AB55" s="32"/>
    </row>
    <row r="56" spans="3:27" ht="15" customHeight="1">
      <c r="C56" s="7"/>
      <c r="D56" s="7"/>
      <c r="E56" s="7"/>
      <c r="F56" s="7"/>
      <c r="G56" s="7"/>
      <c r="H56" s="7"/>
      <c r="I56" s="7"/>
      <c r="J56" s="7"/>
      <c r="K56" s="7"/>
      <c r="L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</sheetData>
  <sheetProtection selectLockedCells="1" selectUnlockedCells="1"/>
  <mergeCells count="225">
    <mergeCell ref="U54:Y55"/>
    <mergeCell ref="Z54:AA55"/>
    <mergeCell ref="L52:M53"/>
    <mergeCell ref="L54:M55"/>
    <mergeCell ref="Z45:AA46"/>
    <mergeCell ref="W45:Y46"/>
    <mergeCell ref="W47:Y48"/>
    <mergeCell ref="Z47:AA48"/>
    <mergeCell ref="W49:Y50"/>
    <mergeCell ref="Z49:AA50"/>
    <mergeCell ref="U52:Y53"/>
    <mergeCell ref="Z52:AA53"/>
    <mergeCell ref="X2:AB2"/>
    <mergeCell ref="X3:AB3"/>
    <mergeCell ref="P2:W2"/>
    <mergeCell ref="A2:O3"/>
    <mergeCell ref="B43:F44"/>
    <mergeCell ref="O43:S44"/>
    <mergeCell ref="C49:H50"/>
    <mergeCell ref="I49:K50"/>
    <mergeCell ref="C54:G55"/>
    <mergeCell ref="H54:K55"/>
    <mergeCell ref="P54:T55"/>
    <mergeCell ref="C52:G53"/>
    <mergeCell ref="H52:K53"/>
    <mergeCell ref="P52:T53"/>
    <mergeCell ref="P49:V50"/>
    <mergeCell ref="C47:H48"/>
    <mergeCell ref="I47:K48"/>
    <mergeCell ref="P47:V48"/>
    <mergeCell ref="C45:H46"/>
    <mergeCell ref="I45:K46"/>
    <mergeCell ref="P45:V46"/>
    <mergeCell ref="L45:M46"/>
    <mergeCell ref="L47:M48"/>
    <mergeCell ref="L49:M50"/>
    <mergeCell ref="W40:X41"/>
    <mergeCell ref="Y40:Z41"/>
    <mergeCell ref="AA40:AB41"/>
    <mergeCell ref="W38:X39"/>
    <mergeCell ref="Y38:Z39"/>
    <mergeCell ref="AA38:AB39"/>
    <mergeCell ref="A40:E41"/>
    <mergeCell ref="F40:F41"/>
    <mergeCell ref="G40:I41"/>
    <mergeCell ref="J40:L41"/>
    <mergeCell ref="M40:O41"/>
    <mergeCell ref="P40:R41"/>
    <mergeCell ref="S40:V41"/>
    <mergeCell ref="W36:X37"/>
    <mergeCell ref="Y36:Z37"/>
    <mergeCell ref="AA36:AB37"/>
    <mergeCell ref="A38:E39"/>
    <mergeCell ref="F38:F39"/>
    <mergeCell ref="G38:I39"/>
    <mergeCell ref="J38:L39"/>
    <mergeCell ref="M38:O39"/>
    <mergeCell ref="P38:R39"/>
    <mergeCell ref="S38:V39"/>
    <mergeCell ref="W34:X35"/>
    <mergeCell ref="Y34:Z35"/>
    <mergeCell ref="AA34:AB35"/>
    <mergeCell ref="A36:E37"/>
    <mergeCell ref="F36:F37"/>
    <mergeCell ref="G36:I37"/>
    <mergeCell ref="J36:L37"/>
    <mergeCell ref="M36:O37"/>
    <mergeCell ref="P36:R37"/>
    <mergeCell ref="S36:V37"/>
    <mergeCell ref="W32:X33"/>
    <mergeCell ref="Y32:Z33"/>
    <mergeCell ref="AA32:AB33"/>
    <mergeCell ref="A34:E35"/>
    <mergeCell ref="F34:F35"/>
    <mergeCell ref="G34:I35"/>
    <mergeCell ref="J34:L35"/>
    <mergeCell ref="M34:O35"/>
    <mergeCell ref="P34:R35"/>
    <mergeCell ref="S34:V35"/>
    <mergeCell ref="W30:X31"/>
    <mergeCell ref="Y30:Z31"/>
    <mergeCell ref="AA30:AB31"/>
    <mergeCell ref="A32:E33"/>
    <mergeCell ref="F32:F33"/>
    <mergeCell ref="G32:I33"/>
    <mergeCell ref="J32:L33"/>
    <mergeCell ref="M32:O33"/>
    <mergeCell ref="P32:R33"/>
    <mergeCell ref="S32:V33"/>
    <mergeCell ref="W28:X29"/>
    <mergeCell ref="Y28:Z29"/>
    <mergeCell ref="AA28:AB29"/>
    <mergeCell ref="A30:E31"/>
    <mergeCell ref="F30:F31"/>
    <mergeCell ref="G30:I31"/>
    <mergeCell ref="J30:L31"/>
    <mergeCell ref="M30:O31"/>
    <mergeCell ref="P30:R31"/>
    <mergeCell ref="S30:V31"/>
    <mergeCell ref="W26:X27"/>
    <mergeCell ref="Y26:Z27"/>
    <mergeCell ref="AA26:AB27"/>
    <mergeCell ref="A28:E29"/>
    <mergeCell ref="F28:F29"/>
    <mergeCell ref="G28:I29"/>
    <mergeCell ref="J28:L29"/>
    <mergeCell ref="M28:O29"/>
    <mergeCell ref="P28:R29"/>
    <mergeCell ref="S28:V29"/>
    <mergeCell ref="W24:X25"/>
    <mergeCell ref="Y24:Z25"/>
    <mergeCell ref="AA24:AB25"/>
    <mergeCell ref="A26:E27"/>
    <mergeCell ref="F26:F27"/>
    <mergeCell ref="G26:I27"/>
    <mergeCell ref="J26:L27"/>
    <mergeCell ref="M26:O27"/>
    <mergeCell ref="P26:R27"/>
    <mergeCell ref="S26:V27"/>
    <mergeCell ref="W22:X23"/>
    <mergeCell ref="Y22:Z23"/>
    <mergeCell ref="AA22:AB23"/>
    <mergeCell ref="A24:E25"/>
    <mergeCell ref="F24:F25"/>
    <mergeCell ref="G24:I25"/>
    <mergeCell ref="J24:L25"/>
    <mergeCell ref="M24:O25"/>
    <mergeCell ref="P24:R25"/>
    <mergeCell ref="S24:V25"/>
    <mergeCell ref="W20:X21"/>
    <mergeCell ref="Y20:Z21"/>
    <mergeCell ref="AA20:AB21"/>
    <mergeCell ref="A22:E23"/>
    <mergeCell ref="F22:F23"/>
    <mergeCell ref="G22:I23"/>
    <mergeCell ref="J22:L23"/>
    <mergeCell ref="M22:O23"/>
    <mergeCell ref="P22:R23"/>
    <mergeCell ref="S22:V23"/>
    <mergeCell ref="W18:X19"/>
    <mergeCell ref="Y18:Z19"/>
    <mergeCell ref="AA18:AB19"/>
    <mergeCell ref="A20:E21"/>
    <mergeCell ref="F20:F21"/>
    <mergeCell ref="G20:I21"/>
    <mergeCell ref="J20:L21"/>
    <mergeCell ref="M20:O21"/>
    <mergeCell ref="P20:R21"/>
    <mergeCell ref="S20:V21"/>
    <mergeCell ref="W16:X17"/>
    <mergeCell ref="Y16:Z17"/>
    <mergeCell ref="AA16:AB17"/>
    <mergeCell ref="A18:E19"/>
    <mergeCell ref="F18:F19"/>
    <mergeCell ref="G18:I19"/>
    <mergeCell ref="J18:L19"/>
    <mergeCell ref="M18:O19"/>
    <mergeCell ref="P18:R19"/>
    <mergeCell ref="S18:V19"/>
    <mergeCell ref="W14:X15"/>
    <mergeCell ref="Y14:Z15"/>
    <mergeCell ref="AA14:AB15"/>
    <mergeCell ref="A16:E17"/>
    <mergeCell ref="F16:F17"/>
    <mergeCell ref="G16:I17"/>
    <mergeCell ref="J16:L17"/>
    <mergeCell ref="M16:O17"/>
    <mergeCell ref="P16:R17"/>
    <mergeCell ref="S16:V17"/>
    <mergeCell ref="W12:X13"/>
    <mergeCell ref="Y12:Z13"/>
    <mergeCell ref="AA12:AB13"/>
    <mergeCell ref="A14:E15"/>
    <mergeCell ref="F14:F15"/>
    <mergeCell ref="G14:I15"/>
    <mergeCell ref="J14:L15"/>
    <mergeCell ref="M14:O15"/>
    <mergeCell ref="P14:R15"/>
    <mergeCell ref="S14:V15"/>
    <mergeCell ref="W10:X11"/>
    <mergeCell ref="Y10:Z11"/>
    <mergeCell ref="AA10:AB11"/>
    <mergeCell ref="A12:E13"/>
    <mergeCell ref="F12:F13"/>
    <mergeCell ref="G12:I13"/>
    <mergeCell ref="J12:L13"/>
    <mergeCell ref="M12:O13"/>
    <mergeCell ref="P12:R13"/>
    <mergeCell ref="S12:V13"/>
    <mergeCell ref="W8:X9"/>
    <mergeCell ref="Y8:Z9"/>
    <mergeCell ref="AA8:AB9"/>
    <mergeCell ref="A10:E11"/>
    <mergeCell ref="F10:F11"/>
    <mergeCell ref="G10:I11"/>
    <mergeCell ref="J10:L11"/>
    <mergeCell ref="M10:O11"/>
    <mergeCell ref="P10:R11"/>
    <mergeCell ref="S10:V11"/>
    <mergeCell ref="W6:X7"/>
    <mergeCell ref="Y6:Z7"/>
    <mergeCell ref="AA6:AB7"/>
    <mergeCell ref="A8:E9"/>
    <mergeCell ref="F8:F9"/>
    <mergeCell ref="G8:I9"/>
    <mergeCell ref="J8:L9"/>
    <mergeCell ref="M8:O9"/>
    <mergeCell ref="P8:R9"/>
    <mergeCell ref="S8:V9"/>
    <mergeCell ref="P5:R5"/>
    <mergeCell ref="S5:V5"/>
    <mergeCell ref="A5:E5"/>
    <mergeCell ref="A6:E7"/>
    <mergeCell ref="F6:F7"/>
    <mergeCell ref="G6:I7"/>
    <mergeCell ref="J6:L7"/>
    <mergeCell ref="M6:O7"/>
    <mergeCell ref="P6:R7"/>
    <mergeCell ref="AA5:AB5"/>
    <mergeCell ref="S6:V7"/>
    <mergeCell ref="G5:I5"/>
    <mergeCell ref="J5:L5"/>
    <mergeCell ref="M5:O5"/>
    <mergeCell ref="W5:X5"/>
    <mergeCell ref="Y5:Z5"/>
  </mergeCells>
  <printOptions/>
  <pageMargins left="0.5905511811023623" right="0" top="0.3937007874015748" bottom="0.3937007874015748" header="0.31496062992125984" footer="0.3149606299212598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10.00390625" style="0" customWidth="1"/>
    <col min="2" max="2" width="5.125" style="0" customWidth="1"/>
    <col min="3" max="3" width="5.50390625" style="0" customWidth="1"/>
    <col min="4" max="13" width="5.75390625" style="0" customWidth="1"/>
    <col min="14" max="14" width="8.375" style="0" customWidth="1"/>
    <col min="15" max="16" width="4.75390625" style="0" customWidth="1"/>
  </cols>
  <sheetData>
    <row r="1" spans="1:15" ht="13.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27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4" spans="1:15" ht="17.25">
      <c r="A4" s="206" t="s">
        <v>27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1:15" ht="17.25">
      <c r="A5" s="47" t="s">
        <v>45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6" ht="18" customHeight="1">
      <c r="A7" s="4" t="s">
        <v>46</v>
      </c>
      <c r="B7" s="8" t="s">
        <v>1</v>
      </c>
      <c r="C7" s="10" t="s">
        <v>47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11" t="s">
        <v>48</v>
      </c>
      <c r="O7" s="12" t="s">
        <v>49</v>
      </c>
      <c r="P7" s="13"/>
    </row>
    <row r="8" spans="1:16" ht="21" customHeight="1">
      <c r="A8" s="207" t="s">
        <v>30</v>
      </c>
      <c r="B8" s="208" t="s">
        <v>4</v>
      </c>
      <c r="C8" s="44">
        <v>392</v>
      </c>
      <c r="D8" s="14">
        <v>10.3</v>
      </c>
      <c r="E8" s="14">
        <v>10</v>
      </c>
      <c r="F8" s="14">
        <v>9.7</v>
      </c>
      <c r="G8" s="14">
        <v>10.1</v>
      </c>
      <c r="H8" s="14">
        <v>10.2</v>
      </c>
      <c r="I8" s="14">
        <v>10.1</v>
      </c>
      <c r="J8" s="14">
        <v>10.1</v>
      </c>
      <c r="K8" s="14">
        <v>10.5</v>
      </c>
      <c r="L8" s="14">
        <v>9</v>
      </c>
      <c r="M8" s="15">
        <v>9.6</v>
      </c>
      <c r="N8" s="209">
        <v>491.6</v>
      </c>
      <c r="O8" s="210">
        <v>1</v>
      </c>
      <c r="P8" s="211"/>
    </row>
    <row r="9" spans="1:17" ht="21" customHeight="1">
      <c r="A9" s="207"/>
      <c r="B9" s="208"/>
      <c r="C9" s="44"/>
      <c r="D9" s="16"/>
      <c r="E9" s="17">
        <f>SUM(D8:E8)</f>
        <v>20.3</v>
      </c>
      <c r="F9" s="17">
        <f>SUM(D8:F8)</f>
        <v>30</v>
      </c>
      <c r="G9" s="17">
        <f>SUM(D8:G8)</f>
        <v>40.1</v>
      </c>
      <c r="H9" s="17">
        <f>SUM(D8:H8)</f>
        <v>50.3</v>
      </c>
      <c r="I9" s="17">
        <v>60.7</v>
      </c>
      <c r="J9" s="17">
        <f>SUM(D8:J8)</f>
        <v>70.5</v>
      </c>
      <c r="K9" s="17">
        <f>SUM(D8:K8)</f>
        <v>81</v>
      </c>
      <c r="L9" s="17">
        <f>SUM(D8:L8)</f>
        <v>90</v>
      </c>
      <c r="M9" s="17">
        <f>SUM(D8:M8)</f>
        <v>99.6</v>
      </c>
      <c r="N9" s="209"/>
      <c r="O9" s="210"/>
      <c r="P9" s="211"/>
      <c r="Q9" s="18"/>
    </row>
    <row r="10" spans="1:16" ht="21" customHeight="1">
      <c r="A10" s="207" t="s">
        <v>33</v>
      </c>
      <c r="B10" s="208" t="s">
        <v>8</v>
      </c>
      <c r="C10" s="44">
        <v>390</v>
      </c>
      <c r="D10" s="14">
        <v>10.5</v>
      </c>
      <c r="E10" s="14">
        <v>9.9</v>
      </c>
      <c r="F10" s="19">
        <v>10.4</v>
      </c>
      <c r="G10" s="19">
        <v>10.3</v>
      </c>
      <c r="H10" s="19">
        <v>10.3</v>
      </c>
      <c r="I10" s="14">
        <v>9.8</v>
      </c>
      <c r="J10" s="14">
        <v>9.7</v>
      </c>
      <c r="K10" s="19">
        <v>10.4</v>
      </c>
      <c r="L10" s="19">
        <v>10.1</v>
      </c>
      <c r="M10" s="20">
        <v>10</v>
      </c>
      <c r="N10" s="209">
        <v>491.4</v>
      </c>
      <c r="O10" s="210">
        <v>2</v>
      </c>
      <c r="P10" s="211"/>
    </row>
    <row r="11" spans="1:16" ht="21" customHeight="1">
      <c r="A11" s="207"/>
      <c r="B11" s="208"/>
      <c r="C11" s="44"/>
      <c r="D11" s="16"/>
      <c r="E11" s="17">
        <f>SUM(D10:E10)</f>
        <v>20.4</v>
      </c>
      <c r="F11" s="17">
        <f>SUM(D10:F10)</f>
        <v>30.799999999999997</v>
      </c>
      <c r="G11" s="17">
        <f>SUM(D10:G10)</f>
        <v>41.099999999999994</v>
      </c>
      <c r="H11" s="17">
        <f>SUM(D10:H10)</f>
        <v>51.39999999999999</v>
      </c>
      <c r="I11" s="17">
        <v>60.4</v>
      </c>
      <c r="J11" s="17">
        <f>SUM(D10:J10)</f>
        <v>70.89999999999999</v>
      </c>
      <c r="K11" s="17">
        <f>SUM(D10:K10)</f>
        <v>81.3</v>
      </c>
      <c r="L11" s="17">
        <f>SUM(D10:L10)</f>
        <v>91.39999999999999</v>
      </c>
      <c r="M11" s="17">
        <f>SUM(D10:M10)</f>
        <v>101.39999999999999</v>
      </c>
      <c r="N11" s="209"/>
      <c r="O11" s="210"/>
      <c r="P11" s="211"/>
    </row>
    <row r="12" spans="1:16" ht="21" customHeight="1">
      <c r="A12" s="207" t="s">
        <v>32</v>
      </c>
      <c r="B12" s="208" t="s">
        <v>8</v>
      </c>
      <c r="C12" s="44">
        <v>391</v>
      </c>
      <c r="D12" s="14">
        <v>10.1</v>
      </c>
      <c r="E12" s="14">
        <v>9.6</v>
      </c>
      <c r="F12" s="14">
        <v>10.6</v>
      </c>
      <c r="G12" s="14">
        <v>10.5</v>
      </c>
      <c r="H12" s="14">
        <v>10</v>
      </c>
      <c r="I12" s="14">
        <v>9.7</v>
      </c>
      <c r="J12" s="14">
        <v>9</v>
      </c>
      <c r="K12" s="14">
        <v>10</v>
      </c>
      <c r="L12" s="14">
        <v>10.6</v>
      </c>
      <c r="M12" s="15">
        <v>10.2</v>
      </c>
      <c r="N12" s="209">
        <v>491.3</v>
      </c>
      <c r="O12" s="210">
        <v>3</v>
      </c>
      <c r="P12" s="211"/>
    </row>
    <row r="13" spans="1:16" ht="21" customHeight="1">
      <c r="A13" s="207"/>
      <c r="B13" s="208"/>
      <c r="C13" s="44"/>
      <c r="D13" s="16"/>
      <c r="E13" s="17">
        <f>SUM(D12:E12)</f>
        <v>19.7</v>
      </c>
      <c r="F13" s="17">
        <f>SUM(D12:F12)</f>
        <v>30.299999999999997</v>
      </c>
      <c r="G13" s="17">
        <f>SUM(D12:G12)</f>
        <v>40.8</v>
      </c>
      <c r="H13" s="17">
        <f>SUM(D12:H12)</f>
        <v>50.8</v>
      </c>
      <c r="I13" s="17">
        <v>62.4</v>
      </c>
      <c r="J13" s="17">
        <f>SUM(D12:J12)</f>
        <v>69.5</v>
      </c>
      <c r="K13" s="17">
        <f>SUM(D12:K12)</f>
        <v>79.5</v>
      </c>
      <c r="L13" s="17">
        <f>SUM(D12:L12)</f>
        <v>90.1</v>
      </c>
      <c r="M13" s="17">
        <f>SUM(D12:M12)</f>
        <v>100.3</v>
      </c>
      <c r="N13" s="209"/>
      <c r="O13" s="210"/>
      <c r="P13" s="211"/>
    </row>
    <row r="14" spans="1:16" ht="21" customHeight="1">
      <c r="A14" s="207" t="s">
        <v>50</v>
      </c>
      <c r="B14" s="208" t="s">
        <v>10</v>
      </c>
      <c r="C14" s="44">
        <v>390</v>
      </c>
      <c r="D14" s="14">
        <v>10.2</v>
      </c>
      <c r="E14" s="14">
        <v>9.9</v>
      </c>
      <c r="F14" s="14">
        <v>9.6</v>
      </c>
      <c r="G14" s="14">
        <v>9.6</v>
      </c>
      <c r="H14" s="19">
        <v>10.3</v>
      </c>
      <c r="I14" s="19">
        <v>10.3</v>
      </c>
      <c r="J14" s="14">
        <v>9.5</v>
      </c>
      <c r="K14" s="19">
        <v>10.9</v>
      </c>
      <c r="L14" s="19">
        <v>10.2</v>
      </c>
      <c r="M14" s="20">
        <v>10.6</v>
      </c>
      <c r="N14" s="213">
        <v>491.1</v>
      </c>
      <c r="O14" s="210">
        <v>4</v>
      </c>
      <c r="P14" s="212"/>
    </row>
    <row r="15" spans="1:16" ht="21" customHeight="1">
      <c r="A15" s="207"/>
      <c r="B15" s="208"/>
      <c r="C15" s="44"/>
      <c r="D15" s="16"/>
      <c r="E15" s="17">
        <f>SUM(D14:E14)</f>
        <v>20.1</v>
      </c>
      <c r="F15" s="17">
        <f>SUM(D14:F14)</f>
        <v>29.700000000000003</v>
      </c>
      <c r="G15" s="17">
        <f>SUM(D14:G14)</f>
        <v>39.300000000000004</v>
      </c>
      <c r="H15" s="17">
        <f>SUM(D14:H14)</f>
        <v>49.60000000000001</v>
      </c>
      <c r="I15" s="17">
        <v>61</v>
      </c>
      <c r="J15" s="17">
        <f>SUM(D14:J14)</f>
        <v>69.4</v>
      </c>
      <c r="K15" s="17">
        <f>SUM(D14:K14)</f>
        <v>80.30000000000001</v>
      </c>
      <c r="L15" s="17">
        <f>SUM(D14:L14)</f>
        <v>90.50000000000001</v>
      </c>
      <c r="M15" s="17">
        <f>SUM(D14:M14)</f>
        <v>101.10000000000001</v>
      </c>
      <c r="N15" s="213"/>
      <c r="O15" s="210"/>
      <c r="P15" s="212"/>
    </row>
    <row r="16" spans="1:16" ht="21" customHeight="1">
      <c r="A16" s="207" t="s">
        <v>51</v>
      </c>
      <c r="B16" s="208" t="s">
        <v>4</v>
      </c>
      <c r="C16" s="214">
        <v>387</v>
      </c>
      <c r="D16" s="14">
        <v>9.4</v>
      </c>
      <c r="E16" s="14">
        <v>9.9</v>
      </c>
      <c r="F16" s="19">
        <v>10.1</v>
      </c>
      <c r="G16" s="19">
        <v>10.7</v>
      </c>
      <c r="H16" s="19">
        <v>10.9</v>
      </c>
      <c r="I16" s="14">
        <v>9.3</v>
      </c>
      <c r="J16" s="19">
        <v>10.1</v>
      </c>
      <c r="K16" s="19">
        <v>10.5</v>
      </c>
      <c r="L16" s="19">
        <v>10.7</v>
      </c>
      <c r="M16" s="20">
        <v>10.5</v>
      </c>
      <c r="N16" s="213">
        <v>489.1</v>
      </c>
      <c r="O16" s="210">
        <v>5</v>
      </c>
      <c r="P16" s="212"/>
    </row>
    <row r="17" spans="1:16" ht="21" customHeight="1">
      <c r="A17" s="207"/>
      <c r="B17" s="208"/>
      <c r="C17" s="214"/>
      <c r="D17" s="16"/>
      <c r="E17" s="17">
        <f>SUM(D16:E16)</f>
        <v>19.3</v>
      </c>
      <c r="F17" s="17">
        <f>SUM(D16:F16)</f>
        <v>29.4</v>
      </c>
      <c r="G17" s="17">
        <f>SUM(D16:G16)</f>
        <v>40.099999999999994</v>
      </c>
      <c r="H17" s="17">
        <f>SUM(D16:H16)</f>
        <v>50.99999999999999</v>
      </c>
      <c r="I17" s="17">
        <v>56.8</v>
      </c>
      <c r="J17" s="17">
        <f>SUM(D16:J16)</f>
        <v>70.39999999999999</v>
      </c>
      <c r="K17" s="17">
        <f>SUM(D16:K16)</f>
        <v>80.89999999999999</v>
      </c>
      <c r="L17" s="17">
        <f>SUM(D16:L16)</f>
        <v>91.6</v>
      </c>
      <c r="M17" s="17">
        <f>SUM(D16:M16)</f>
        <v>102.1</v>
      </c>
      <c r="N17" s="213"/>
      <c r="O17" s="210"/>
      <c r="P17" s="212"/>
    </row>
    <row r="18" spans="1:16" ht="21" customHeight="1">
      <c r="A18" s="207" t="s">
        <v>52</v>
      </c>
      <c r="B18" s="208" t="s">
        <v>11</v>
      </c>
      <c r="C18" s="44">
        <v>388</v>
      </c>
      <c r="D18" s="14">
        <v>9.7</v>
      </c>
      <c r="E18" s="14">
        <v>9.5</v>
      </c>
      <c r="F18" s="14">
        <v>9.7</v>
      </c>
      <c r="G18" s="19">
        <v>10.1</v>
      </c>
      <c r="H18" s="14">
        <v>8</v>
      </c>
      <c r="I18" s="14">
        <v>9.7</v>
      </c>
      <c r="J18" s="19">
        <v>10.7</v>
      </c>
      <c r="K18" s="19">
        <v>10.4</v>
      </c>
      <c r="L18" s="19">
        <v>10.5</v>
      </c>
      <c r="M18" s="20">
        <v>10.3</v>
      </c>
      <c r="N18" s="213">
        <v>486.6</v>
      </c>
      <c r="O18" s="210">
        <v>6</v>
      </c>
      <c r="P18" s="211"/>
    </row>
    <row r="19" spans="1:16" ht="21" customHeight="1">
      <c r="A19" s="207"/>
      <c r="B19" s="208"/>
      <c r="C19" s="44"/>
      <c r="D19" s="16"/>
      <c r="E19" s="17">
        <f>SUM(D18:E18)</f>
        <v>19.2</v>
      </c>
      <c r="F19" s="17">
        <f>SUM(D18:F18)</f>
        <v>28.9</v>
      </c>
      <c r="G19" s="17">
        <f>SUM(D18:G18)</f>
        <v>39</v>
      </c>
      <c r="H19" s="17">
        <f>SUM(D18:H18)</f>
        <v>47</v>
      </c>
      <c r="I19" s="17">
        <v>60.6</v>
      </c>
      <c r="J19" s="17">
        <f>SUM(D18:J18)</f>
        <v>67.4</v>
      </c>
      <c r="K19" s="17">
        <f>SUM(D18:K18)</f>
        <v>77.80000000000001</v>
      </c>
      <c r="L19" s="17">
        <f>SUM(D18:L18)</f>
        <v>88.30000000000001</v>
      </c>
      <c r="M19" s="17">
        <f>SUM(D18:M18)</f>
        <v>98.60000000000001</v>
      </c>
      <c r="N19" s="213"/>
      <c r="O19" s="210"/>
      <c r="P19" s="211"/>
    </row>
    <row r="20" spans="1:16" ht="21" customHeight="1">
      <c r="A20" s="207" t="s">
        <v>21</v>
      </c>
      <c r="B20" s="208" t="s">
        <v>6</v>
      </c>
      <c r="C20" s="44">
        <v>387</v>
      </c>
      <c r="D20" s="14">
        <v>9.8</v>
      </c>
      <c r="E20" s="19">
        <v>10.2</v>
      </c>
      <c r="F20" s="14">
        <v>8.3</v>
      </c>
      <c r="G20" s="14">
        <v>9.4</v>
      </c>
      <c r="H20" s="19">
        <v>10.4</v>
      </c>
      <c r="I20" s="14">
        <v>9.8</v>
      </c>
      <c r="J20" s="14">
        <v>9.5</v>
      </c>
      <c r="K20" s="14">
        <v>9.1</v>
      </c>
      <c r="L20" s="19">
        <v>10.3</v>
      </c>
      <c r="M20" s="20">
        <v>10.3</v>
      </c>
      <c r="N20" s="213">
        <v>484.1</v>
      </c>
      <c r="O20" s="210">
        <v>7</v>
      </c>
      <c r="P20" s="218"/>
    </row>
    <row r="21" spans="1:16" ht="21" customHeight="1">
      <c r="A21" s="207"/>
      <c r="B21" s="208"/>
      <c r="C21" s="44"/>
      <c r="D21" s="16"/>
      <c r="E21" s="17">
        <f>SUM(D20:E20)</f>
        <v>20</v>
      </c>
      <c r="F21" s="17">
        <f>SUM(D20:F20)</f>
        <v>28.3</v>
      </c>
      <c r="G21" s="17">
        <f>SUM(D20:G20)</f>
        <v>37.7</v>
      </c>
      <c r="H21" s="17">
        <f>SUM(D20:H20)</f>
        <v>48.1</v>
      </c>
      <c r="I21" s="17">
        <v>56.8</v>
      </c>
      <c r="J21" s="17">
        <f>SUM(D20:J20)</f>
        <v>67.4</v>
      </c>
      <c r="K21" s="17">
        <f>SUM(D20:K20)</f>
        <v>76.5</v>
      </c>
      <c r="L21" s="17">
        <f>SUM(D20:L20)</f>
        <v>86.8</v>
      </c>
      <c r="M21" s="17">
        <f>SUM(D20:M20)</f>
        <v>97.1</v>
      </c>
      <c r="N21" s="213"/>
      <c r="O21" s="210"/>
      <c r="P21" s="218"/>
    </row>
    <row r="22" spans="1:16" ht="21" customHeight="1">
      <c r="A22" s="207" t="s">
        <v>35</v>
      </c>
      <c r="B22" s="208" t="s">
        <v>4</v>
      </c>
      <c r="C22" s="44">
        <v>389</v>
      </c>
      <c r="D22" s="14">
        <v>10.2</v>
      </c>
      <c r="E22" s="14">
        <v>9</v>
      </c>
      <c r="F22" s="14">
        <v>9.5</v>
      </c>
      <c r="G22" s="19">
        <v>10.2</v>
      </c>
      <c r="H22" s="14">
        <v>9.5</v>
      </c>
      <c r="I22" s="14">
        <v>9.4</v>
      </c>
      <c r="J22" s="14">
        <v>8.1</v>
      </c>
      <c r="K22" s="14">
        <v>9.7</v>
      </c>
      <c r="L22" s="14">
        <v>9.8</v>
      </c>
      <c r="M22" s="15">
        <v>8.5</v>
      </c>
      <c r="N22" s="209">
        <v>482.9</v>
      </c>
      <c r="O22" s="210">
        <v>8</v>
      </c>
      <c r="P22" s="211"/>
    </row>
    <row r="23" spans="1:16" ht="21" customHeight="1">
      <c r="A23" s="207"/>
      <c r="B23" s="208"/>
      <c r="C23" s="44"/>
      <c r="D23" s="16"/>
      <c r="E23" s="17">
        <f>SUM(D22:E22)</f>
        <v>19.2</v>
      </c>
      <c r="F23" s="17">
        <f>SUM(D22:F22)</f>
        <v>28.7</v>
      </c>
      <c r="G23" s="17">
        <f>SUM(D22:G22)</f>
        <v>38.9</v>
      </c>
      <c r="H23" s="17">
        <f>SUM(D22:H22)</f>
        <v>48.4</v>
      </c>
      <c r="I23" s="17">
        <v>60.1</v>
      </c>
      <c r="J23" s="17">
        <f>SUM(D22:J22)</f>
        <v>65.89999999999999</v>
      </c>
      <c r="K23" s="17">
        <f>SUM(D22:K22)</f>
        <v>75.6</v>
      </c>
      <c r="L23" s="17">
        <f>SUM(D22:L22)</f>
        <v>85.39999999999999</v>
      </c>
      <c r="M23" s="17">
        <f>SUM(D22:M22)</f>
        <v>93.89999999999999</v>
      </c>
      <c r="N23" s="209"/>
      <c r="O23" s="210"/>
      <c r="P23" s="211"/>
    </row>
    <row r="24" spans="1:15" ht="21" customHeight="1">
      <c r="A24" s="220"/>
      <c r="B24" s="221"/>
      <c r="C24" s="2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3"/>
      <c r="O24" s="224"/>
    </row>
    <row r="25" spans="1:15" ht="21" customHeight="1">
      <c r="A25" s="220"/>
      <c r="B25" s="221"/>
      <c r="C25" s="222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23"/>
      <c r="O25" s="224"/>
    </row>
    <row r="26" spans="1:15" ht="21" customHeight="1">
      <c r="A26" s="215"/>
      <c r="B26" s="205"/>
      <c r="C26" s="216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17"/>
      <c r="O26" s="219"/>
    </row>
    <row r="27" spans="1:15" ht="21" customHeight="1">
      <c r="A27" s="215"/>
      <c r="B27" s="205"/>
      <c r="C27" s="216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17"/>
      <c r="O27" s="219"/>
    </row>
    <row r="28" spans="1:15" ht="13.5">
      <c r="A28" s="215"/>
      <c r="B28" s="205"/>
      <c r="C28" s="21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17"/>
      <c r="O28" s="219"/>
    </row>
    <row r="29" spans="1:15" ht="13.5">
      <c r="A29" s="215"/>
      <c r="B29" s="205"/>
      <c r="C29" s="216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17"/>
      <c r="O29" s="219"/>
    </row>
    <row r="30" spans="1:15" ht="13.5">
      <c r="A30" s="215"/>
      <c r="B30" s="205"/>
      <c r="C30" s="21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17"/>
      <c r="O30" s="219"/>
    </row>
    <row r="31" spans="1:15" ht="13.5">
      <c r="A31" s="215"/>
      <c r="B31" s="205"/>
      <c r="C31" s="216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17"/>
      <c r="O31" s="219"/>
    </row>
    <row r="32" spans="1:15" ht="13.5">
      <c r="A32" s="215"/>
      <c r="B32" s="205"/>
      <c r="C32" s="21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17"/>
      <c r="O32" s="219"/>
    </row>
    <row r="33" spans="1:15" ht="13.5">
      <c r="A33" s="215"/>
      <c r="B33" s="205"/>
      <c r="C33" s="216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17"/>
      <c r="O33" s="219"/>
    </row>
    <row r="34" spans="1:15" ht="13.5">
      <c r="A34" s="225"/>
      <c r="B34" s="225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26"/>
      <c r="O34" s="47"/>
    </row>
    <row r="35" spans="1:15" ht="13.5">
      <c r="A35" s="225"/>
      <c r="B35" s="225"/>
      <c r="C35" s="47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26"/>
      <c r="O35" s="47"/>
    </row>
    <row r="36" spans="1:15" ht="13.5">
      <c r="A36" s="215"/>
      <c r="B36" s="230"/>
      <c r="C36" s="21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1"/>
      <c r="O36" s="219"/>
    </row>
    <row r="37" spans="1:15" ht="13.5">
      <c r="A37" s="215"/>
      <c r="B37" s="230"/>
      <c r="C37" s="216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1"/>
      <c r="O37" s="219"/>
    </row>
    <row r="38" spans="1:15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72" spans="1:15" ht="13.5">
      <c r="A72" s="227"/>
      <c r="B72" s="228"/>
      <c r="C72" s="216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29"/>
      <c r="O72" s="219"/>
    </row>
    <row r="73" spans="1:15" ht="13.5">
      <c r="A73" s="227"/>
      <c r="B73" s="228"/>
      <c r="C73" s="216"/>
      <c r="D73" s="22"/>
      <c r="E73" s="23"/>
      <c r="F73" s="23"/>
      <c r="G73" s="23"/>
      <c r="H73" s="23"/>
      <c r="I73" s="23"/>
      <c r="J73" s="23"/>
      <c r="K73" s="23"/>
      <c r="L73" s="23"/>
      <c r="M73" s="23"/>
      <c r="N73" s="229"/>
      <c r="O73" s="219"/>
    </row>
    <row r="74" spans="1:1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3.5">
      <c r="A76" s="227"/>
      <c r="B76" s="228"/>
      <c r="C76" s="216"/>
      <c r="D76" s="23"/>
      <c r="E76" s="23"/>
      <c r="F76" s="24"/>
      <c r="G76" s="24"/>
      <c r="H76" s="24"/>
      <c r="I76" s="23"/>
      <c r="J76" s="23"/>
      <c r="K76" s="24"/>
      <c r="L76" s="24"/>
      <c r="M76" s="24"/>
      <c r="N76" s="229"/>
      <c r="O76" s="219"/>
    </row>
    <row r="77" spans="1:15" ht="13.5">
      <c r="A77" s="227"/>
      <c r="B77" s="228"/>
      <c r="C77" s="216"/>
      <c r="D77" s="22"/>
      <c r="E77" s="23"/>
      <c r="F77" s="23"/>
      <c r="G77" s="23"/>
      <c r="H77" s="23"/>
      <c r="I77" s="23"/>
      <c r="J77" s="23"/>
      <c r="K77" s="23"/>
      <c r="L77" s="23"/>
      <c r="M77" s="23"/>
      <c r="N77" s="229"/>
      <c r="O77" s="219"/>
    </row>
    <row r="78" ht="13.5">
      <c r="A78" s="5"/>
    </row>
  </sheetData>
  <sheetProtection selectLockedCells="1" selectUnlockedCells="1"/>
  <mergeCells count="96">
    <mergeCell ref="A76:A77"/>
    <mergeCell ref="B76:B77"/>
    <mergeCell ref="C76:C77"/>
    <mergeCell ref="N76:N77"/>
    <mergeCell ref="O76:O77"/>
    <mergeCell ref="A36:A37"/>
    <mergeCell ref="B36:B37"/>
    <mergeCell ref="C36:C37"/>
    <mergeCell ref="N36:N37"/>
    <mergeCell ref="O36:O37"/>
    <mergeCell ref="A72:A73"/>
    <mergeCell ref="B72:B73"/>
    <mergeCell ref="C72:C73"/>
    <mergeCell ref="N72:N73"/>
    <mergeCell ref="O72:O73"/>
    <mergeCell ref="A32:A33"/>
    <mergeCell ref="B32:B33"/>
    <mergeCell ref="C32:C33"/>
    <mergeCell ref="N32:N33"/>
    <mergeCell ref="O32:O33"/>
    <mergeCell ref="A34:A35"/>
    <mergeCell ref="B34:B35"/>
    <mergeCell ref="C34:C35"/>
    <mergeCell ref="N34:N35"/>
    <mergeCell ref="O34:O35"/>
    <mergeCell ref="A28:A29"/>
    <mergeCell ref="B28:B29"/>
    <mergeCell ref="C28:C29"/>
    <mergeCell ref="N28:N29"/>
    <mergeCell ref="O28:O29"/>
    <mergeCell ref="A30:A31"/>
    <mergeCell ref="B30:B31"/>
    <mergeCell ref="C30:C31"/>
    <mergeCell ref="N30:N31"/>
    <mergeCell ref="O30:O31"/>
    <mergeCell ref="A24:A25"/>
    <mergeCell ref="B24:B25"/>
    <mergeCell ref="C24:C25"/>
    <mergeCell ref="N24:N25"/>
    <mergeCell ref="O24:O25"/>
    <mergeCell ref="A26:A27"/>
    <mergeCell ref="B26:B27"/>
    <mergeCell ref="C26:C27"/>
    <mergeCell ref="N26:N27"/>
    <mergeCell ref="P20:P21"/>
    <mergeCell ref="O26:O27"/>
    <mergeCell ref="A22:A23"/>
    <mergeCell ref="B22:B23"/>
    <mergeCell ref="C22:C23"/>
    <mergeCell ref="N22:N23"/>
    <mergeCell ref="O22:O23"/>
    <mergeCell ref="A18:A19"/>
    <mergeCell ref="B18:B19"/>
    <mergeCell ref="C18:C19"/>
    <mergeCell ref="N18:N19"/>
    <mergeCell ref="P22:P23"/>
    <mergeCell ref="A20:A21"/>
    <mergeCell ref="B20:B21"/>
    <mergeCell ref="C20:C21"/>
    <mergeCell ref="N20:N21"/>
    <mergeCell ref="O20:O21"/>
    <mergeCell ref="C14:C15"/>
    <mergeCell ref="N14:N15"/>
    <mergeCell ref="O18:O19"/>
    <mergeCell ref="P18:P19"/>
    <mergeCell ref="A16:A17"/>
    <mergeCell ref="B16:B17"/>
    <mergeCell ref="C16:C17"/>
    <mergeCell ref="N16:N17"/>
    <mergeCell ref="O16:O17"/>
    <mergeCell ref="P16:P17"/>
    <mergeCell ref="O14:O15"/>
    <mergeCell ref="P14:P15"/>
    <mergeCell ref="A12:A13"/>
    <mergeCell ref="B12:B13"/>
    <mergeCell ref="C12:C13"/>
    <mergeCell ref="N12:N13"/>
    <mergeCell ref="O12:O13"/>
    <mergeCell ref="P12:P13"/>
    <mergeCell ref="A14:A15"/>
    <mergeCell ref="B14:B15"/>
    <mergeCell ref="P8:P9"/>
    <mergeCell ref="A10:A11"/>
    <mergeCell ref="B10:B11"/>
    <mergeCell ref="C10:C11"/>
    <mergeCell ref="N10:N11"/>
    <mergeCell ref="O10:O11"/>
    <mergeCell ref="P10:P11"/>
    <mergeCell ref="A1:O2"/>
    <mergeCell ref="A4:O4"/>
    <mergeCell ref="A5:O5"/>
    <mergeCell ref="A8:A9"/>
    <mergeCell ref="B8:B9"/>
    <mergeCell ref="C8:C9"/>
    <mergeCell ref="N8:N9"/>
    <mergeCell ref="O8:O9"/>
  </mergeCells>
  <conditionalFormatting sqref="D8:M8 D10:M10 D12:M12 D14:M14 D16:M16 D18:M18 D20:M20 D22:M22 D24:M24 D26:M26 D28:M28 D30:M30 D32:M32 D34:M34 D36:M37 D72:M72 D76:M76">
    <cfRule type="cellIs" priority="1" dxfId="1" operator="greaterThanOrEqual" stopIfTrue="1">
      <formula>10</formula>
    </cfRule>
  </conditionalFormatting>
  <printOptions/>
  <pageMargins left="0.7" right="0.2798611111111111" top="0.9597222222222223" bottom="0.3201388888888888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一年生</dc:creator>
  <cp:keywords/>
  <dc:description/>
  <cp:lastModifiedBy>嘉山豪</cp:lastModifiedBy>
  <cp:lastPrinted>2014-11-29T11:14:54Z</cp:lastPrinted>
  <dcterms:created xsi:type="dcterms:W3CDTF">2011-10-30T03:42:13Z</dcterms:created>
  <dcterms:modified xsi:type="dcterms:W3CDTF">2014-12-20T04:36:15Z</dcterms:modified>
  <cp:category/>
  <cp:version/>
  <cp:contentType/>
  <cp:contentStatus/>
</cp:coreProperties>
</file>